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neMartin\Documents\email\Arbeit\LHM\Petri_Formulare\Vorlagen\"/>
    </mc:Choice>
  </mc:AlternateContent>
  <xr:revisionPtr revIDLastSave="0" documentId="8_{8FC347EC-E53C-401B-9240-7E42794A2DDC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Tabelle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36" i="1"/>
  <c r="F26" i="1"/>
  <c r="F25" i="1"/>
  <c r="F24" i="1"/>
  <c r="F23" i="1"/>
  <c r="F22" i="1"/>
  <c r="F21" i="1"/>
  <c r="F20" i="1"/>
  <c r="F19" i="1"/>
  <c r="F11" i="1"/>
  <c r="F12" i="1"/>
  <c r="F13" i="1"/>
  <c r="F14" i="1"/>
  <c r="F15" i="1"/>
  <c r="F16" i="1"/>
  <c r="F35" i="1"/>
  <c r="F34" i="1"/>
  <c r="F33" i="1"/>
  <c r="F30" i="1"/>
  <c r="F7" i="1"/>
  <c r="F8" i="1"/>
  <c r="F9" i="1"/>
  <c r="F10" i="1"/>
  <c r="F17" i="1" l="1"/>
  <c r="F28" i="1"/>
  <c r="F37" i="1"/>
  <c r="F31" i="1"/>
  <c r="F38" i="1" l="1"/>
</calcChain>
</file>

<file path=xl/sharedStrings.xml><?xml version="1.0" encoding="utf-8"?>
<sst xmlns="http://schemas.openxmlformats.org/spreadsheetml/2006/main" count="101" uniqueCount="64">
  <si>
    <t>OZ</t>
  </si>
  <si>
    <t>Menge</t>
  </si>
  <si>
    <t>Einheit</t>
  </si>
  <si>
    <t>Kurztext</t>
  </si>
  <si>
    <t>GB</t>
  </si>
  <si>
    <t xml:space="preserve">Inhaltsverzeichnis
 </t>
  </si>
  <si>
    <t xml:space="preserve">Allgemeine Beschreibung
 </t>
  </si>
  <si>
    <t xml:space="preserve">Leistungsverzeichnis
 </t>
  </si>
  <si>
    <t>01</t>
  </si>
  <si>
    <t xml:space="preserve">Positionen
 </t>
  </si>
  <si>
    <t>01.01</t>
  </si>
  <si>
    <t>h</t>
  </si>
  <si>
    <t>Σ</t>
  </si>
  <si>
    <t>01.03</t>
  </si>
  <si>
    <t>01.04</t>
  </si>
  <si>
    <t>01.01.001</t>
  </si>
  <si>
    <t>01.01.002</t>
  </si>
  <si>
    <t>01.01.003</t>
  </si>
  <si>
    <t>01.01.004</t>
  </si>
  <si>
    <t>Mitarbeiter*in Baumpflege mit Zertifikat Seilklettertechnik Stufe B (SKT-B)</t>
  </si>
  <si>
    <t>Arbeitskräfte für Baumpflegemaßnahmen</t>
  </si>
  <si>
    <t>Zuschlag zur Vorposition für Nachtarbeit</t>
  </si>
  <si>
    <t>Mitarbeiter*in Baumpflege mit Zertifikat Seilklettertechnik Stufe A (SKT-A)</t>
  </si>
  <si>
    <t>Mitarbeiter*in Baumpflege mit Zertifikat AS Baum 2</t>
  </si>
  <si>
    <t>Mitarbeiter*in Baumpflege mit Zertifikat AS Baum 1</t>
  </si>
  <si>
    <t>Mitarbeiter*in Baumpflege angelernte Hilfskraft</t>
  </si>
  <si>
    <t>01.01.005</t>
  </si>
  <si>
    <t>01.01.006</t>
  </si>
  <si>
    <t>01.01.007</t>
  </si>
  <si>
    <t>01.01.008</t>
  </si>
  <si>
    <t>01.01.009</t>
  </si>
  <si>
    <t>01.01.010</t>
  </si>
  <si>
    <t>Transportfahrzeuge, Maschinen und Geräte</t>
  </si>
  <si>
    <t>Transportfahrzeug zul.Ges. bis 3.500 kg</t>
  </si>
  <si>
    <t>01.02.011</t>
  </si>
  <si>
    <t>01.02.012</t>
  </si>
  <si>
    <t>01.02.013</t>
  </si>
  <si>
    <t>01.02.014</t>
  </si>
  <si>
    <t>01.02.015</t>
  </si>
  <si>
    <t>01.02.016</t>
  </si>
  <si>
    <t>01.02.017</t>
  </si>
  <si>
    <t>01.02.018</t>
  </si>
  <si>
    <t>Transportfahrzeug zul.Ges. bis 18.000 kg inkl. Ladekran</t>
  </si>
  <si>
    <t>Fällkran inkl. Bedienung, Reichweite ca. 30 m</t>
  </si>
  <si>
    <t>Fällgreifer inkl. Zugfahrzeug und Bedienung, Reichweite ca. 20 m</t>
  </si>
  <si>
    <t>Motorsäge Schnittlänge von 20 cm bis 30 cm</t>
  </si>
  <si>
    <t>Motorsäge Schnittlänge von 30 cm bis 50 cm</t>
  </si>
  <si>
    <t>Häcksler Material über 16 cm bis 22 cm Durchmesser</t>
  </si>
  <si>
    <t>Häcksler Material über 22 cm Durchmesser</t>
  </si>
  <si>
    <t>Verkehrsrechtliche Anordnung</t>
  </si>
  <si>
    <t>Einholen verkehrsrechtliche Anordnung</t>
  </si>
  <si>
    <t>Einbau von Kronensicherungen</t>
  </si>
  <si>
    <t>01.04.021</t>
  </si>
  <si>
    <t>01.04.022</t>
  </si>
  <si>
    <t>01.04.023</t>
  </si>
  <si>
    <t>Dynamisches Kronensicherungssystem Mindestsystembruchlast 4,0 to</t>
  </si>
  <si>
    <t>Dynamisches Kronensicherungssystem Mindestsystembruchlast 8,0 to</t>
  </si>
  <si>
    <t>Trag-/ Halteverbindung Mindestsystembruchlast 4,0 to</t>
  </si>
  <si>
    <t>Trag-/ Halteverbindung Mindestsystembruchlast 8,0 to</t>
  </si>
  <si>
    <t>01.02.019</t>
  </si>
  <si>
    <t>01.03.020</t>
  </si>
  <si>
    <t>01.04.024</t>
  </si>
  <si>
    <t>handgeführtes Laubblasgerät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</si>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</sst>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 tint="0.34998626667073579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Border="0" applyAlignment="0"/>
  </cellStyleXfs>
  <cellXfs count="20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right" vertical="center"/>
    </xf>
    <xf numFmtId="0" fontId="0" fillId="0" borderId="0" xfId="0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rgb="FFFFFFFF"/>
          <bgColor theme="1" tint="0.34998626667073579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14BE64-9EEE-4087-9A84-BEB69ADB21BB}" name="Tabelle1" displayName="Tabelle1" ref="A1:F38" totalsRowShown="0" headerRowDxfId="10" dataDxfId="8" headerRowBorderDxfId="9" tableBorderDxfId="7" totalsRowBorderDxfId="6">
  <autoFilter ref="A1:F38" xr:uid="{0614BE64-9EEE-4087-9A84-BEB69ADB21BB}"/>
  <tableColumns count="6">
    <tableColumn id="1" xr3:uid="{ECB5790A-1D6E-4C8B-8B95-B1A7DECD3DEF}" name="OZ" dataDxfId="5"/>
    <tableColumn id="2" xr3:uid="{846BF069-F66F-4A87-A25C-503E274DA231}" name="Menge" dataDxfId="4"/>
    <tableColumn id="3" xr3:uid="{765ADEEA-39A3-4F28-A81E-3365CCB9DABA}" name="Einheit" dataDxfId="3"/>
    <tableColumn id="4" xr3:uid="{D7CC7743-8ED4-4116-ABDD-0BE2AAB1B647}" name="Kurztext" dataDxfId="2"/>
    <tableColumn id="7" xr3:uid="{316A5D5E-47F6-4F60-A080-B7F8775F5E2A}" name="Spalte1" dataDxfId="1"/>
    <tableColumn id="8" xr3:uid="{050C2965-F624-465B-9C3C-915C7AAED62D}" name="GB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workbookViewId="0">
      <pane ySplit="1" topLeftCell="A2" activePane="bottomLeft" state="frozen"/>
      <selection pane="bottomLeft" activeCell="E7" sqref="E7:E36"/>
    </sheetView>
  </sheetViews>
  <sheetFormatPr baseColWidth="10" defaultColWidth="11.46484375" defaultRowHeight="12.75" x14ac:dyDescent="0.35"/>
  <cols>
    <col min="1" max="1" width="13.33203125" customWidth="1"/>
    <col min="2" max="2" width="8.53125" customWidth="1"/>
    <col min="3" max="3" width="8.86328125" customWidth="1"/>
    <col min="4" max="4" width="62.1328125" customWidth="1"/>
    <col min="5" max="5" width="8.1328125" customWidth="1"/>
    <col min="6" max="6" width="13.33203125" customWidth="1"/>
    <col min="7" max="7" width="8" customWidth="1"/>
    <col min="8" max="8" width="11.46484375" customWidth="1"/>
  </cols>
  <sheetData>
    <row r="1" spans="1:7" s="19" customFormat="1" ht="23.45" customHeight="1" x14ac:dyDescent="0.35">
      <c r="A1" s="4" t="s">
        <v>0</v>
      </c>
      <c r="B1" s="5" t="s">
        <v>1</v>
      </c>
      <c r="C1" s="5" t="s">
        <v>2</v>
      </c>
      <c r="D1" s="5" t="s">
        <v>3</v>
      </c>
      <c r="E1" s="5" t="s">
        <v>63</v>
      </c>
      <c r="F1" s="6" t="s">
        <v>4</v>
      </c>
      <c r="G1" s="1"/>
    </row>
    <row r="2" spans="1:7" x14ac:dyDescent="0.35">
      <c r="A2" s="7"/>
      <c r="B2" s="8"/>
      <c r="C2" s="8"/>
      <c r="D2" s="8" t="s">
        <v>5</v>
      </c>
      <c r="E2" s="8"/>
      <c r="F2" s="9"/>
      <c r="G2" s="2"/>
    </row>
    <row r="3" spans="1:7" x14ac:dyDescent="0.35">
      <c r="A3" s="7"/>
      <c r="B3" s="8"/>
      <c r="C3" s="8"/>
      <c r="D3" s="8" t="s">
        <v>6</v>
      </c>
      <c r="E3" s="8"/>
      <c r="F3" s="9"/>
      <c r="G3" s="2"/>
    </row>
    <row r="4" spans="1:7" x14ac:dyDescent="0.35">
      <c r="A4" s="7"/>
      <c r="B4" s="8"/>
      <c r="C4" s="8"/>
      <c r="D4" s="8" t="s">
        <v>7</v>
      </c>
      <c r="E4" s="8"/>
      <c r="F4" s="9"/>
      <c r="G4" s="2"/>
    </row>
    <row r="5" spans="1:7" ht="13.15" x14ac:dyDescent="0.35">
      <c r="A5" s="10" t="s">
        <v>8</v>
      </c>
      <c r="B5" s="8"/>
      <c r="C5" s="8"/>
      <c r="D5" s="11" t="s">
        <v>9</v>
      </c>
      <c r="E5" s="8"/>
      <c r="F5" s="12"/>
      <c r="G5" s="2"/>
    </row>
    <row r="6" spans="1:7" ht="13.15" x14ac:dyDescent="0.35">
      <c r="A6" s="10" t="s">
        <v>10</v>
      </c>
      <c r="B6" s="8"/>
      <c r="C6" s="8"/>
      <c r="D6" s="11" t="s">
        <v>20</v>
      </c>
      <c r="E6" s="8"/>
      <c r="F6" s="12"/>
      <c r="G6" s="2"/>
    </row>
    <row r="7" spans="1:7" x14ac:dyDescent="0.35">
      <c r="A7" s="7" t="s">
        <v>15</v>
      </c>
      <c r="B7" s="13">
        <v>1</v>
      </c>
      <c r="C7" s="8" t="s">
        <v>11</v>
      </c>
      <c r="D7" s="8" t="s">
        <v>19</v>
      </c>
      <c r="E7" s="13">
        <v>69</v>
      </c>
      <c r="F7" s="14">
        <f t="shared" ref="F7:F16" si="0">B7*E7</f>
        <v>69</v>
      </c>
      <c r="G7" s="2"/>
    </row>
    <row r="8" spans="1:7" x14ac:dyDescent="0.35">
      <c r="A8" s="7" t="s">
        <v>16</v>
      </c>
      <c r="B8" s="13">
        <v>1</v>
      </c>
      <c r="C8" s="8" t="s">
        <v>11</v>
      </c>
      <c r="D8" s="8" t="s">
        <v>21</v>
      </c>
      <c r="E8" s="13">
        <v>23</v>
      </c>
      <c r="F8" s="14">
        <f t="shared" si="0"/>
        <v>23</v>
      </c>
      <c r="G8" s="2"/>
    </row>
    <row r="9" spans="1:7" x14ac:dyDescent="0.35">
      <c r="A9" s="7" t="s">
        <v>17</v>
      </c>
      <c r="B9" s="13">
        <v>1</v>
      </c>
      <c r="C9" s="8" t="s">
        <v>11</v>
      </c>
      <c r="D9" s="8" t="s">
        <v>22</v>
      </c>
      <c r="E9" s="13">
        <v>23</v>
      </c>
      <c r="F9" s="14">
        <f t="shared" si="0"/>
        <v>23</v>
      </c>
      <c r="G9" s="2"/>
    </row>
    <row r="10" spans="1:7" x14ac:dyDescent="0.35">
      <c r="A10" s="7" t="s">
        <v>18</v>
      </c>
      <c r="B10" s="13">
        <v>1</v>
      </c>
      <c r="C10" s="8" t="s">
        <v>11</v>
      </c>
      <c r="D10" s="8" t="s">
        <v>21</v>
      </c>
      <c r="E10" s="13">
        <v>50</v>
      </c>
      <c r="F10" s="14">
        <f t="shared" si="0"/>
        <v>50</v>
      </c>
      <c r="G10" s="2"/>
    </row>
    <row r="11" spans="1:7" x14ac:dyDescent="0.35">
      <c r="A11" s="7" t="s">
        <v>26</v>
      </c>
      <c r="B11" s="13">
        <v>1</v>
      </c>
      <c r="C11" s="8" t="s">
        <v>11</v>
      </c>
      <c r="D11" s="8" t="s">
        <v>23</v>
      </c>
      <c r="E11" s="13">
        <v>11</v>
      </c>
      <c r="F11" s="14">
        <f t="shared" si="0"/>
        <v>11</v>
      </c>
      <c r="G11" s="2"/>
    </row>
    <row r="12" spans="1:7" x14ac:dyDescent="0.35">
      <c r="A12" s="7" t="s">
        <v>27</v>
      </c>
      <c r="B12" s="13">
        <v>1</v>
      </c>
      <c r="C12" s="8" t="s">
        <v>11</v>
      </c>
      <c r="D12" s="8" t="s">
        <v>21</v>
      </c>
      <c r="E12" s="13">
        <v>77</v>
      </c>
      <c r="F12" s="14">
        <f t="shared" si="0"/>
        <v>77</v>
      </c>
      <c r="G12" s="2"/>
    </row>
    <row r="13" spans="1:7" x14ac:dyDescent="0.35">
      <c r="A13" s="7" t="s">
        <v>28</v>
      </c>
      <c r="B13" s="13">
        <v>1</v>
      </c>
      <c r="C13" s="8" t="s">
        <v>11</v>
      </c>
      <c r="D13" s="8" t="s">
        <v>24</v>
      </c>
      <c r="E13" s="13">
        <v>96</v>
      </c>
      <c r="F13" s="14">
        <f t="shared" si="0"/>
        <v>96</v>
      </c>
      <c r="G13" s="2"/>
    </row>
    <row r="14" spans="1:7" x14ac:dyDescent="0.35">
      <c r="A14" s="7" t="s">
        <v>29</v>
      </c>
      <c r="B14" s="13">
        <v>1</v>
      </c>
      <c r="C14" s="8" t="s">
        <v>11</v>
      </c>
      <c r="D14" s="8" t="s">
        <v>21</v>
      </c>
      <c r="E14" s="13">
        <v>16</v>
      </c>
      <c r="F14" s="14">
        <f t="shared" si="0"/>
        <v>16</v>
      </c>
      <c r="G14" s="2"/>
    </row>
    <row r="15" spans="1:7" x14ac:dyDescent="0.35">
      <c r="A15" s="7" t="s">
        <v>30</v>
      </c>
      <c r="B15" s="13">
        <v>1</v>
      </c>
      <c r="C15" s="8" t="s">
        <v>11</v>
      </c>
      <c r="D15" s="8" t="s">
        <v>25</v>
      </c>
      <c r="E15" s="13">
        <v>91</v>
      </c>
      <c r="F15" s="14">
        <f t="shared" si="0"/>
        <v>91</v>
      </c>
      <c r="G15" s="2"/>
    </row>
    <row r="16" spans="1:7" x14ac:dyDescent="0.35">
      <c r="A16" s="7" t="s">
        <v>31</v>
      </c>
      <c r="B16" s="13">
        <v>1</v>
      </c>
      <c r="C16" s="8" t="s">
        <v>11</v>
      </c>
      <c r="D16" s="8" t="s">
        <v>21</v>
      </c>
      <c r="E16" s="13">
        <v>66</v>
      </c>
      <c r="F16" s="14">
        <f t="shared" si="0"/>
        <v>66</v>
      </c>
      <c r="G16" s="2"/>
    </row>
    <row r="17" spans="1:7" ht="13.15" x14ac:dyDescent="0.35">
      <c r="A17" s="7"/>
      <c r="B17" s="13"/>
      <c r="C17" s="11" t="s">
        <v>12</v>
      </c>
      <c r="D17" s="11" t="s">
        <v>20</v>
      </c>
      <c r="E17" s="13"/>
      <c r="F17" s="14">
        <f>SUBTOTAL(109,F2:F16)</f>
        <v>522</v>
      </c>
      <c r="G17" s="2"/>
    </row>
    <row r="18" spans="1:7" ht="13.15" x14ac:dyDescent="0.35">
      <c r="A18" s="10" t="s">
        <v>10</v>
      </c>
      <c r="B18" s="8"/>
      <c r="C18" s="8"/>
      <c r="D18" s="11" t="s">
        <v>32</v>
      </c>
      <c r="E18" s="13">
        <v>39</v>
      </c>
      <c r="F18" s="14"/>
      <c r="G18" s="2"/>
    </row>
    <row r="19" spans="1:7" x14ac:dyDescent="0.35">
      <c r="A19" s="7" t="s">
        <v>34</v>
      </c>
      <c r="B19" s="13">
        <v>1</v>
      </c>
      <c r="C19" s="8" t="s">
        <v>11</v>
      </c>
      <c r="D19" s="8" t="s">
        <v>33</v>
      </c>
      <c r="E19" s="13">
        <v>64</v>
      </c>
      <c r="F19" s="14">
        <f t="shared" ref="F19:F27" si="1">B19*E19</f>
        <v>64</v>
      </c>
      <c r="G19" s="2"/>
    </row>
    <row r="20" spans="1:7" x14ac:dyDescent="0.35">
      <c r="A20" s="7" t="s">
        <v>35</v>
      </c>
      <c r="B20" s="13">
        <v>1</v>
      </c>
      <c r="C20" s="8" t="s">
        <v>11</v>
      </c>
      <c r="D20" s="8" t="s">
        <v>42</v>
      </c>
      <c r="E20" s="13">
        <v>75</v>
      </c>
      <c r="F20" s="14">
        <f t="shared" si="1"/>
        <v>75</v>
      </c>
      <c r="G20" s="2"/>
    </row>
    <row r="21" spans="1:7" x14ac:dyDescent="0.35">
      <c r="A21" s="7" t="s">
        <v>36</v>
      </c>
      <c r="B21" s="13">
        <v>1</v>
      </c>
      <c r="C21" s="8" t="s">
        <v>11</v>
      </c>
      <c r="D21" s="8" t="s">
        <v>43</v>
      </c>
      <c r="E21" s="13">
        <v>24</v>
      </c>
      <c r="F21" s="14">
        <f t="shared" si="1"/>
        <v>24</v>
      </c>
      <c r="G21" s="2"/>
    </row>
    <row r="22" spans="1:7" x14ac:dyDescent="0.35">
      <c r="A22" s="7" t="s">
        <v>37</v>
      </c>
      <c r="B22" s="13">
        <v>1</v>
      </c>
      <c r="C22" s="8" t="s">
        <v>11</v>
      </c>
      <c r="D22" s="8" t="s">
        <v>44</v>
      </c>
      <c r="E22" s="13">
        <v>17</v>
      </c>
      <c r="F22" s="14">
        <f t="shared" si="1"/>
        <v>17</v>
      </c>
      <c r="G22" s="2"/>
    </row>
    <row r="23" spans="1:7" x14ac:dyDescent="0.35">
      <c r="A23" s="7" t="s">
        <v>38</v>
      </c>
      <c r="B23" s="13">
        <v>1</v>
      </c>
      <c r="C23" s="8" t="s">
        <v>11</v>
      </c>
      <c r="D23" s="8" t="s">
        <v>45</v>
      </c>
      <c r="E23" s="13">
        <v>8</v>
      </c>
      <c r="F23" s="14">
        <f t="shared" si="1"/>
        <v>8</v>
      </c>
      <c r="G23" s="2"/>
    </row>
    <row r="24" spans="1:7" x14ac:dyDescent="0.35">
      <c r="A24" s="7" t="s">
        <v>39</v>
      </c>
      <c r="B24" s="13">
        <v>1</v>
      </c>
      <c r="C24" s="8" t="s">
        <v>11</v>
      </c>
      <c r="D24" s="8" t="s">
        <v>46</v>
      </c>
      <c r="E24" s="13">
        <v>91</v>
      </c>
      <c r="F24" s="14">
        <f t="shared" si="1"/>
        <v>91</v>
      </c>
      <c r="G24" s="2"/>
    </row>
    <row r="25" spans="1:7" x14ac:dyDescent="0.35">
      <c r="A25" s="7" t="s">
        <v>40</v>
      </c>
      <c r="B25" s="13">
        <v>1</v>
      </c>
      <c r="C25" s="8" t="s">
        <v>11</v>
      </c>
      <c r="D25" s="8" t="s">
        <v>47</v>
      </c>
      <c r="E25" s="13">
        <v>65</v>
      </c>
      <c r="F25" s="14">
        <f t="shared" si="1"/>
        <v>65</v>
      </c>
      <c r="G25" s="2"/>
    </row>
    <row r="26" spans="1:7" x14ac:dyDescent="0.35">
      <c r="A26" s="7" t="s">
        <v>41</v>
      </c>
      <c r="B26" s="13">
        <v>1</v>
      </c>
      <c r="C26" s="8" t="s">
        <v>11</v>
      </c>
      <c r="D26" s="8" t="s">
        <v>48</v>
      </c>
      <c r="E26" s="13">
        <v>41</v>
      </c>
      <c r="F26" s="14">
        <f t="shared" si="1"/>
        <v>41</v>
      </c>
      <c r="G26" s="2"/>
    </row>
    <row r="27" spans="1:7" x14ac:dyDescent="0.35">
      <c r="A27" s="7" t="s">
        <v>59</v>
      </c>
      <c r="B27" s="13">
        <v>1</v>
      </c>
      <c r="C27" s="8" t="s">
        <v>11</v>
      </c>
      <c r="D27" s="8" t="s">
        <v>62</v>
      </c>
      <c r="E27" s="13">
        <v>55</v>
      </c>
      <c r="F27" s="14">
        <f t="shared" si="1"/>
        <v>55</v>
      </c>
      <c r="G27" s="2"/>
    </row>
    <row r="28" spans="1:7" ht="13.15" x14ac:dyDescent="0.35">
      <c r="A28" s="10"/>
      <c r="B28" s="11"/>
      <c r="C28" s="11" t="s">
        <v>12</v>
      </c>
      <c r="D28" s="11" t="s">
        <v>32</v>
      </c>
      <c r="E28" s="11"/>
      <c r="F28" s="12">
        <f>SUBTOTAL(109,F19:F26)</f>
        <v>385</v>
      </c>
      <c r="G28" s="3"/>
    </row>
    <row r="29" spans="1:7" ht="13.15" x14ac:dyDescent="0.35">
      <c r="A29" s="10" t="s">
        <v>13</v>
      </c>
      <c r="B29" s="8"/>
      <c r="C29" s="8"/>
      <c r="D29" s="11" t="s">
        <v>49</v>
      </c>
      <c r="E29" s="8"/>
      <c r="F29" s="12"/>
      <c r="G29" s="2"/>
    </row>
    <row r="30" spans="1:7" x14ac:dyDescent="0.35">
      <c r="A30" s="7" t="s">
        <v>60</v>
      </c>
      <c r="B30" s="13">
        <v>1</v>
      </c>
      <c r="C30" s="8" t="s">
        <v>11</v>
      </c>
      <c r="D30" s="8" t="s">
        <v>50</v>
      </c>
      <c r="E30" s="13">
        <v>96</v>
      </c>
      <c r="F30" s="14">
        <f t="shared" ref="F30" si="2">B30*E30</f>
        <v>96</v>
      </c>
      <c r="G30" s="2"/>
    </row>
    <row r="31" spans="1:7" ht="13.15" x14ac:dyDescent="0.35">
      <c r="A31" s="10"/>
      <c r="B31" s="11"/>
      <c r="C31" s="11" t="s">
        <v>12</v>
      </c>
      <c r="D31" s="11" t="s">
        <v>49</v>
      </c>
      <c r="E31" s="11"/>
      <c r="F31" s="12">
        <f>SUM(F30:F30)</f>
        <v>96</v>
      </c>
      <c r="G31" s="3"/>
    </row>
    <row r="32" spans="1:7" ht="13.15" x14ac:dyDescent="0.35">
      <c r="A32" s="10" t="s">
        <v>14</v>
      </c>
      <c r="B32" s="8"/>
      <c r="C32" s="8"/>
      <c r="D32" s="15" t="s">
        <v>51</v>
      </c>
      <c r="E32" s="8"/>
      <c r="F32" s="12"/>
      <c r="G32" s="2"/>
    </row>
    <row r="33" spans="1:7" x14ac:dyDescent="0.35">
      <c r="A33" s="7" t="s">
        <v>52</v>
      </c>
      <c r="B33" s="13">
        <v>1</v>
      </c>
      <c r="C33" s="8" t="s">
        <v>11</v>
      </c>
      <c r="D33" s="8" t="s">
        <v>55</v>
      </c>
      <c r="E33" s="13">
        <v>26</v>
      </c>
      <c r="F33" s="14">
        <f>B33*E33</f>
        <v>26</v>
      </c>
      <c r="G33" s="2"/>
    </row>
    <row r="34" spans="1:7" x14ac:dyDescent="0.35">
      <c r="A34" s="7" t="s">
        <v>53</v>
      </c>
      <c r="B34" s="13">
        <v>1</v>
      </c>
      <c r="C34" s="8" t="s">
        <v>11</v>
      </c>
      <c r="D34" s="8" t="s">
        <v>56</v>
      </c>
      <c r="E34" s="13">
        <v>77</v>
      </c>
      <c r="F34" s="14">
        <f>B34*E34</f>
        <v>77</v>
      </c>
      <c r="G34" s="2"/>
    </row>
    <row r="35" spans="1:7" x14ac:dyDescent="0.35">
      <c r="A35" s="7" t="s">
        <v>54</v>
      </c>
      <c r="B35" s="13">
        <v>1</v>
      </c>
      <c r="C35" s="8" t="s">
        <v>11</v>
      </c>
      <c r="D35" s="8" t="s">
        <v>57</v>
      </c>
      <c r="E35" s="13">
        <v>4</v>
      </c>
      <c r="F35" s="14">
        <f>B35*E35</f>
        <v>4</v>
      </c>
      <c r="G35" s="2"/>
    </row>
    <row r="36" spans="1:7" x14ac:dyDescent="0.35">
      <c r="A36" s="7" t="s">
        <v>61</v>
      </c>
      <c r="B36" s="13">
        <v>1</v>
      </c>
      <c r="C36" s="8" t="s">
        <v>11</v>
      </c>
      <c r="D36" s="8" t="s">
        <v>58</v>
      </c>
      <c r="E36" s="13">
        <v>14</v>
      </c>
      <c r="F36" s="14">
        <f>B36*E36</f>
        <v>14</v>
      </c>
      <c r="G36" s="2"/>
    </row>
    <row r="37" spans="1:7" ht="13.15" x14ac:dyDescent="0.35">
      <c r="A37" s="10"/>
      <c r="B37" s="11"/>
      <c r="C37" s="11" t="s">
        <v>12</v>
      </c>
      <c r="D37" s="15" t="s">
        <v>51</v>
      </c>
      <c r="E37" s="11"/>
      <c r="F37" s="12">
        <f>SUM(F33:F35)</f>
        <v>107</v>
      </c>
      <c r="G37" s="3"/>
    </row>
    <row r="38" spans="1:7" ht="13.15" x14ac:dyDescent="0.35">
      <c r="A38" s="16"/>
      <c r="B38" s="17"/>
      <c r="C38" s="17" t="s">
        <v>12</v>
      </c>
      <c r="D38" s="17" t="s">
        <v>9</v>
      </c>
      <c r="E38" s="17"/>
      <c r="F38" s="18">
        <f>F17+F28+F31+F37</f>
        <v>1110</v>
      </c>
      <c r="G38" s="3"/>
    </row>
  </sheetData>
  <phoneticPr fontId="0" type="noConversion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ARCHITEXT Software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ARCHITEXT Software GmbH</dc:creator>
  <cp:lastModifiedBy>Rene Martin</cp:lastModifiedBy>
  <dcterms:created xsi:type="dcterms:W3CDTF">2013-05-21T08:46:59Z</dcterms:created>
  <dcterms:modified xsi:type="dcterms:W3CDTF">2025-11-04T19:13:01Z</dcterms:modified>
</cp:coreProperties>
</file>