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DieseArbeitsmappe"/>
  <mc:AlternateContent xmlns:mc="http://schemas.openxmlformats.org/markup-compatibility/2006">
    <mc:Choice Requires="x15">
      <x15ac:absPath xmlns:x15ac="http://schemas.microsoft.com/office/spreadsheetml/2010/11/ac" url="https://tabellenexperte-my.sharepoint.com/personal/martin_tabellenexperte_de/Documents/DTE/5-vortraege-veranstaltungen/1-excel-stammtisch/20221010 CUBE/"/>
    </mc:Choice>
  </mc:AlternateContent>
  <xr:revisionPtr revIDLastSave="75" documentId="13_ncr:1_{631564B2-57D8-4597-A7D7-25F2F6685390}" xr6:coauthVersionLast="47" xr6:coauthVersionMax="47" xr10:uidLastSave="{E8E06EDB-BA10-483A-8388-F35A2E014842}"/>
  <bookViews>
    <workbookView xWindow="-28920" yWindow="-120" windowWidth="29040" windowHeight="15720" tabRatio="834" xr2:uid="{0D5ECDF9-0922-40B4-B579-3E2365CC3C35}"/>
  </bookViews>
  <sheets>
    <sheet name="Übersicht" sheetId="47" r:id="rId1"/>
    <sheet name="Daten" sheetId="42" r:id="rId2"/>
    <sheet name="Demo1_LÖSUNG" sheetId="45" r:id="rId3"/>
    <sheet name="Demo2_LÖSUNG" sheetId="48" r:id="rId4"/>
  </sheets>
  <definedNames>
    <definedName name="_xlcn.WorksheetConnection_CUBEFunktionenDemo1Kopie.xlsxtblArtikel1" hidden="1">tblArtikel[]</definedName>
    <definedName name="_xlcn.WorksheetConnection_CUBEFunktionenDemo1Kopie.xlsxtblVerkaeufer1" hidden="1">tblVerkaeufer[]</definedName>
    <definedName name="_xlcn.WorksheetConnection_CUBEFunktionenDemo1Kopie.xlsxtblVerkauf1" hidden="1">tblVerkauf[]</definedName>
    <definedName name="Datenschnitt_Jahr">#N/A</definedName>
    <definedName name="Datenschnitt_Jahr1">#N/A</definedName>
    <definedName name="Datenschnitt_Region">#N/A</definedName>
    <definedName name="Logo1">INDEX(#REF!,MATCH(#REF!,#REF!,0))</definedName>
    <definedName name="Logo2">INDEX(#REF!,MATCH(#REF!,#REF!,0))</definedName>
  </definedNames>
  <calcPr calcId="191029"/>
  <pivotCaches>
    <pivotCache cacheId="9" r:id="rId5"/>
    <pivotCache cacheId="10" r:id="rId6"/>
    <pivotCache cacheId="11" r:id="rId7"/>
  </pivotCaches>
  <extLst>
    <ext xmlns:x14="http://schemas.microsoft.com/office/spreadsheetml/2009/9/main" uri="{876F7934-8845-4945-9796-88D515C7AA90}">
      <x14:pivotCaches>
        <pivotCache cacheId="12" r:id="rId8"/>
      </x14:pivotCaches>
    </ex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Verkauf" name="tblVerkauf" connection="WorksheetConnection_CUBE-Funktionen-Demo1 - Kopie.xlsx!tblVerkauf"/>
          <x15:modelTable id="tblVerkaeufer" name="tblVerkaeufer" connection="WorksheetConnection_CUBE-Funktionen-Demo1 - Kopie.xlsx!tblVerkaeufer"/>
          <x15:modelTable id="tblArtikel" name="tblArtikel" connection="WorksheetConnection_CUBE-Funktionen-Demo1 - Kopie.xlsx!tblArtikel"/>
        </x15:modelTables>
        <x15:modelRelationships>
          <x15:modelRelationship fromTable="tblVerkauf" fromColumn="Art.-Nr." toTable="tblArtikel" toColumn="Art.-Nr."/>
          <x15:modelRelationship fromTable="tblVerkauf" fromColumn="Verkäufer" toTable="tblVerkaeufer" toColumn="Verkäufer"/>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45" l="1"/>
  <c r="B17" i="45"/>
  <c r="B15" i="45"/>
  <c r="B24" i="45"/>
  <c r="B10" i="45"/>
  <c r="B19" i="45"/>
  <c r="B21" i="45" s="1"/>
  <c r="B16" i="45"/>
  <c r="B8" i="48"/>
  <c r="E11" i="48"/>
  <c r="D11" i="48"/>
  <c r="C24" i="45"/>
  <c r="C19" i="45"/>
  <c r="C21" i="45"/>
  <c r="C17" i="45"/>
  <c r="C10" i="45"/>
  <c r="C16" i="45"/>
  <c r="C15" i="45"/>
  <c r="C9" i="48"/>
  <c r="C8" i="48"/>
  <c r="C20" i="45"/>
  <c r="B12" i="48" l="1"/>
  <c r="B17" i="48"/>
  <c r="B22" i="48"/>
  <c r="B14" i="48"/>
  <c r="B16" i="48"/>
  <c r="B13" i="48"/>
  <c r="B11" i="48"/>
  <c r="B9" i="48"/>
  <c r="B21" i="48"/>
  <c r="B18" i="48"/>
  <c r="B19" i="48"/>
  <c r="B20" i="48"/>
  <c r="B15" i="48"/>
  <c r="C18" i="48" l="1"/>
  <c r="C12" i="48"/>
  <c r="C21" i="48"/>
  <c r="C11" i="48"/>
  <c r="C13" i="48"/>
  <c r="C15" i="48"/>
  <c r="C14" i="48"/>
  <c r="C20" i="48"/>
  <c r="C22" i="48"/>
  <c r="C19" i="48"/>
  <c r="C17" i="48"/>
  <c r="C16" i="48"/>
  <c r="C24" i="48"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EB38027-35C9-4F37-A483-18F3E5C2D1A7}" keepAlive="1" name="ThisWorkbookDataModel" description="Datenmodel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9987459D-AF98-475C-AF5F-0886AE9CE24E}" name="WorksheetConnection_CUBE-Funktionen-Demo1 - Kopie.xlsx!tblArtikel" type="102" refreshedVersion="8" minRefreshableVersion="5">
    <extLst>
      <ext xmlns:x15="http://schemas.microsoft.com/office/spreadsheetml/2010/11/main" uri="{DE250136-89BD-433C-8126-D09CA5730AF9}">
        <x15:connection id="tblArtikel">
          <x15:rangePr sourceName="_xlcn.WorksheetConnection_CUBEFunktionenDemo1Kopie.xlsxtblArtikel1"/>
        </x15:connection>
      </ext>
    </extLst>
  </connection>
  <connection id="3" xr16:uid="{819762E2-825C-4462-8101-70159242A3A4}" name="WorksheetConnection_CUBE-Funktionen-Demo1 - Kopie.xlsx!tblVerkaeufer" type="102" refreshedVersion="8" minRefreshableVersion="5">
    <extLst>
      <ext xmlns:x15="http://schemas.microsoft.com/office/spreadsheetml/2010/11/main" uri="{DE250136-89BD-433C-8126-D09CA5730AF9}">
        <x15:connection id="tblVerkaeufer">
          <x15:rangePr sourceName="_xlcn.WorksheetConnection_CUBEFunktionenDemo1Kopie.xlsxtblVerkaeufer1"/>
        </x15:connection>
      </ext>
    </extLst>
  </connection>
  <connection id="4" xr16:uid="{CEE542D1-1422-4FC2-A0F7-94B9F92C7C98}" name="WorksheetConnection_CUBE-Funktionen-Demo1 - Kopie.xlsx!tblVerkauf" type="102" refreshedVersion="8" minRefreshableVersion="5">
    <extLst>
      <ext xmlns:x15="http://schemas.microsoft.com/office/spreadsheetml/2010/11/main" uri="{DE250136-89BD-433C-8126-D09CA5730AF9}">
        <x15:connection id="tblVerkauf">
          <x15:rangePr sourceName="_xlcn.WorksheetConnection_CUBEFunktionenDemo1Kopie.xlsxtblVerkauf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1">
    <s v="ThisWorkbookDataModel"/>
    <s v="[Measures].[Umsatz]"/>
    <s v="#,0 &quot;€&quot;;-#,0 &quot;€&quot;;#,0 &quot;€&quot;"/>
    <s v="[tblVerkaeufer].[Region].&amp;[Nord]"/>
    <s v="[tblVerkauf].[Jahr].&amp;[2019]"/>
    <s v="[tblVerkaeufer].[Verkäufer].[All].children"/>
    <s v="[tblVerkaeufer].[Verkäufer].&amp;[Becker]"/>
    <s v="[tblVerkaeufer].[Verkäufer].&amp;[Fischer]"/>
    <s v="[tblVerkaeufer].[Verkäufer].&amp;[Koch]"/>
    <s v="[tblVerkaeufer].[Verkäufer].&amp;[Weber]"/>
    <s v="[tblVerkaeufer].[Verkäufer].&amp;[Meyer]"/>
    <s v="[tblVerkaeufer].[Verkäufer].&amp;[Schulz]"/>
    <s v="[tblVerkaeufer].[Verkäufer].&amp;[Müller]"/>
    <s v="[tblVerkaeufer].[Verkäufer].&amp;[Wagner]"/>
    <s v="[tblVerkaeufer].[Verkäufer].&amp;[Schäfer]"/>
    <s v="[tblVerkaeufer].[Verkäufer].&amp;[Schneider]"/>
    <s v="[tblVerkaeufer].[Verkäufer].&amp;[Hoffmann]"/>
    <s v="[tblVerkaeufer].[Verkäufer].&amp;[Schmidt]"/>
    <s v="{[tblVerkauf].[Jahr].[All]}"/>
    <s v="{[tblVerkaeufer].[Region].&amp;[Nord]}"/>
    <s v="{[tblVerkauf].[Jahr].&amp;[2019]}"/>
  </metadataStrings>
  <mdxMetadata count="32">
    <mdx n="0" f="v">
      <t c="2" si="2">
        <n x="1"/>
        <n x="3"/>
      </t>
    </mdx>
    <mdx n="0" f="v">
      <t c="3" si="2">
        <n x="1"/>
        <n x="3"/>
        <n x="4"/>
      </t>
    </mdx>
    <mdx n="0" f="v">
      <t c="2" si="2">
        <n x="1"/>
        <n x="4"/>
      </t>
    </mdx>
    <mdx n="0" f="m">
      <t c="1">
        <n x="3"/>
      </t>
    </mdx>
    <mdx n="0" f="m">
      <t c="1">
        <n x="4"/>
      </t>
    </mdx>
    <mdx n="0" f="s">
      <ms ns="5" c="0"/>
    </mdx>
    <mdx n="0" f="c">
      <ms ns="5" c="0"/>
    </mdx>
    <mdx n="0" f="r">
      <t c="1">
        <n x="6"/>
      </t>
    </mdx>
    <mdx n="0" f="r">
      <t c="1">
        <n x="7"/>
      </t>
    </mdx>
    <mdx n="0" f="r">
      <t c="1">
        <n x="8"/>
      </t>
    </mdx>
    <mdx n="0" f="r">
      <t c="1">
        <n x="9"/>
      </t>
    </mdx>
    <mdx n="0" f="r">
      <t c="1">
        <n x="10"/>
      </t>
    </mdx>
    <mdx n="0" f="r">
      <t c="1">
        <n x="11"/>
      </t>
    </mdx>
    <mdx n="0" f="r">
      <t c="1">
        <n x="12"/>
      </t>
    </mdx>
    <mdx n="0" f="r">
      <t c="1">
        <n x="13"/>
      </t>
    </mdx>
    <mdx n="0" f="r">
      <t c="1">
        <n x="14"/>
      </t>
    </mdx>
    <mdx n="0" f="r">
      <t c="1">
        <n x="15"/>
      </t>
    </mdx>
    <mdx n="0" f="r">
      <t c="1">
        <n x="16"/>
      </t>
    </mdx>
    <mdx n="0" f="r">
      <t c="1">
        <n x="17"/>
      </t>
    </mdx>
    <mdx n="0" f="v">
      <t c="3" si="2">
        <n x="1"/>
        <n x="6"/>
        <n x="18" s="1"/>
      </t>
    </mdx>
    <mdx n="0" f="v">
      <t c="3" si="2">
        <n x="1"/>
        <n x="10"/>
        <n x="18" s="1"/>
      </t>
    </mdx>
    <mdx n="0" f="v">
      <t c="3" si="2">
        <n x="1"/>
        <n x="12"/>
        <n x="18" s="1"/>
      </t>
    </mdx>
    <mdx n="0" f="v">
      <t c="3" si="2">
        <n x="1"/>
        <n x="14"/>
        <n x="18" s="1"/>
      </t>
    </mdx>
    <mdx n="0" f="v">
      <t c="3" si="2">
        <n x="1"/>
        <n x="7"/>
        <n x="18" s="1"/>
      </t>
    </mdx>
    <mdx n="0" f="v">
      <t c="3" si="2">
        <n x="1"/>
        <n x="11"/>
        <n x="18" s="1"/>
      </t>
    </mdx>
    <mdx n="0" f="v">
      <t c="3" si="2">
        <n x="1"/>
        <n x="13"/>
        <n x="18" s="1"/>
      </t>
    </mdx>
    <mdx n="0" f="v">
      <t c="3" si="2">
        <n x="1"/>
        <n x="9"/>
        <n x="18" s="1"/>
      </t>
    </mdx>
    <mdx n="0" f="v">
      <t c="3" si="2">
        <n x="1"/>
        <n x="17"/>
        <n x="18" s="1"/>
      </t>
    </mdx>
    <mdx n="0" f="v">
      <t c="3" si="2">
        <n x="1"/>
        <n x="15"/>
        <n x="18" s="1"/>
      </t>
    </mdx>
    <mdx n="0" f="v">
      <t c="3" si="2">
        <n x="1"/>
        <n x="16"/>
        <n x="18" s="1"/>
      </t>
    </mdx>
    <mdx n="0" f="v">
      <t c="3" si="2">
        <n x="1"/>
        <n x="8"/>
        <n x="18" s="1"/>
      </t>
    </mdx>
    <mdx n="0" f="v">
      <t c="3" si="2">
        <n x="1"/>
        <n x="19" s="1"/>
        <n x="20" s="1"/>
      </t>
    </mdx>
  </mdxMetadata>
  <valueMetadata count="32">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valueMetadata>
</metadata>
</file>

<file path=xl/sharedStrings.xml><?xml version="1.0" encoding="utf-8"?>
<sst xmlns="http://schemas.openxmlformats.org/spreadsheetml/2006/main" count="467" uniqueCount="65">
  <si>
    <t>Becker</t>
  </si>
  <si>
    <t>Süd</t>
  </si>
  <si>
    <t>Carbonic</t>
  </si>
  <si>
    <t>Tango</t>
  </si>
  <si>
    <t>Black Mambo</t>
  </si>
  <si>
    <t>Chromo</t>
  </si>
  <si>
    <t>Phoenix</t>
  </si>
  <si>
    <t>Fischer</t>
  </si>
  <si>
    <t>Ost</t>
  </si>
  <si>
    <t>Hoffmann</t>
  </si>
  <si>
    <t>West</t>
  </si>
  <si>
    <t>Koch</t>
  </si>
  <si>
    <t>Meyer</t>
  </si>
  <si>
    <t>Müller</t>
  </si>
  <si>
    <t>Nord</t>
  </si>
  <si>
    <t>Schäfer</t>
  </si>
  <si>
    <t>Schmidt</t>
  </si>
  <si>
    <t>Schneider</t>
  </si>
  <si>
    <t>Schulz</t>
  </si>
  <si>
    <t>Wagner</t>
  </si>
  <si>
    <t>Weber</t>
  </si>
  <si>
    <t>Verkäufer</t>
  </si>
  <si>
    <t>Region</t>
  </si>
  <si>
    <t>Produkt</t>
  </si>
  <si>
    <t>Jahr</t>
  </si>
  <si>
    <t>Stück</t>
  </si>
  <si>
    <t>Listenpreis</t>
  </si>
  <si>
    <t>Einzel-VK</t>
  </si>
  <si>
    <t>tblVerkaeufer</t>
  </si>
  <si>
    <t>tblVerkauf</t>
  </si>
  <si>
    <t>CUBEELEMENT</t>
  </si>
  <si>
    <t>Gibt ein Element oder Tupel aus dem Cube zurück</t>
  </si>
  <si>
    <t>CUBEELEMENTEIGENSCHAFT</t>
  </si>
  <si>
    <t>CUBEKPIELEMENT</t>
  </si>
  <si>
    <t>Gibt die Eigenschaft eines Key Performance Indicators (KPI) zurück und zeigt den KPI-Namen in der Zelle an</t>
  </si>
  <si>
    <t>CUBEMENGE</t>
  </si>
  <si>
    <t>Definiert einen berechneten Satz von Elementen oder Tupeln, indem ein Satzausdruck an den Cube auf dem Server gesendet wird, der den Satz erstellt und diesen Satz anschließend an Microsoft Excel zurückgibt</t>
  </si>
  <si>
    <t>CUBEMENGENANZAHL</t>
  </si>
  <si>
    <t>Gibt die Anzahl der Elemente in einem Satz zurück</t>
  </si>
  <si>
    <t>CUBERANGELEMENT</t>
  </si>
  <si>
    <t>Gibt das n-te oder n-rangige Element in einer Menge zurück. Wird verwendet, um mindestens ein Element in einer Menge zurückzugeben, z. B. den besten Vertriebsmitarbeiter oder die 10 besten Kursteilnehmer</t>
  </si>
  <si>
    <t>CUBEWERT</t>
  </si>
  <si>
    <t>Gibt einen aggregierten Wert aus dem Cube zurück</t>
  </si>
  <si>
    <t>Gibt den Wert einer Elementeigenschaft eines Cubes zurück 
-&gt; benötigt OLAP-Cube und funktioniert nicht im Excel-Datenmodell!</t>
  </si>
  <si>
    <t>Art.-Nr.</t>
  </si>
  <si>
    <t>A1000</t>
  </si>
  <si>
    <t>A1001</t>
  </si>
  <si>
    <t>A1002</t>
  </si>
  <si>
    <t>A1003</t>
  </si>
  <si>
    <t>A1004</t>
  </si>
  <si>
    <t>tblArtikel</t>
  </si>
  <si>
    <t>Die drei Tabellen ins Datenmodell laden und Beziehungen herstellen</t>
  </si>
  <si>
    <t>Ein Measure für den Umsatz anlegen</t>
  </si>
  <si>
    <t>Zur Kontrolle eine Pivot-Tabelle aus dem Datenmodell anlegen (siehe Bild)</t>
  </si>
  <si>
    <t>Per CUBE-Funktion den Umsatz für Region Nord im Jahr 2019 ausgeben.</t>
  </si>
  <si>
    <t>Aufgaben</t>
  </si>
  <si>
    <t>Gesamtergebnis</t>
  </si>
  <si>
    <t>Umsatz</t>
  </si>
  <si>
    <t>7 CUBE-Funktionen in Excel</t>
  </si>
  <si>
    <t>Per CUBE-Funktion die Menge aller Verkäufer erstellen</t>
  </si>
  <si>
    <t>Wieviele Verkäufer gibt es insgesamt?</t>
  </si>
  <si>
    <t>Datenschnitt für das Jahr erstellen und mit den CUBE-Funktionen verbinden</t>
  </si>
  <si>
    <t>Verkäufer einzeln auslesen und die Umsätze zu jedem Verkäufer berechnen (Kontrolle mit Pivot-Tabelle)</t>
  </si>
  <si>
    <t>Summe:</t>
  </si>
  <si>
    <t>Pivot aus dem Datenmodell (nur zur Kontrolle)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</si>
</sst>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0\ &quot;€&quot;;\-#,##0\ &quot;€&quot;"/>
    <numFmt numFmtId="164" formatCode="#,##0\ &quot;€&quot;"/>
  </numFmts>
  <fonts count="11" x14ac:knownFonts="1">
    <font>
      <sz val="11"/>
      <color theme="1"/>
      <name val="Segoe UI"/>
      <family val="2"/>
      <scheme val="minor"/>
    </font>
    <font>
      <sz val="11"/>
      <color theme="0"/>
      <name val="Segoe UI"/>
      <family val="2"/>
      <scheme val="minor"/>
    </font>
    <font>
      <sz val="11"/>
      <color rgb="FF3F3F76"/>
      <name val="Segoe UI"/>
      <family val="2"/>
      <scheme val="minor"/>
    </font>
    <font>
      <sz val="11"/>
      <name val="Segoe UI"/>
      <family val="2"/>
      <scheme val="minor"/>
    </font>
    <font>
      <sz val="11"/>
      <name val="Segoe UI"/>
      <family val="2"/>
    </font>
    <font>
      <b/>
      <sz val="11"/>
      <color rgb="FFFF0000"/>
      <name val="Segoe UI"/>
      <family val="2"/>
      <scheme val="minor"/>
    </font>
    <font>
      <b/>
      <sz val="11"/>
      <color theme="1"/>
      <name val="Segoe UI"/>
      <family val="2"/>
      <scheme val="minor"/>
    </font>
    <font>
      <sz val="8"/>
      <name val="Segoe UI"/>
      <family val="2"/>
      <scheme val="minor"/>
    </font>
    <font>
      <sz val="14"/>
      <name val="Segoe UI"/>
      <family val="2"/>
    </font>
    <font>
      <sz val="14"/>
      <color theme="1" tint="0.499984740745262"/>
      <name val="Segoe UI"/>
      <family val="2"/>
    </font>
    <font>
      <b/>
      <sz val="16"/>
      <color theme="1"/>
      <name val="Segoe UI"/>
      <family val="2"/>
      <scheme val="minor"/>
    </font>
  </fonts>
  <fills count="7">
    <fill>
      <patternFill patternType="none"/>
    </fill>
    <fill>
      <patternFill patternType="gray125"/>
    </fill>
    <fill>
      <patternFill patternType="solid">
        <fgColor theme="8" tint="0.59996337778862885"/>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2" borderId="1" applyNumberFormat="0" applyAlignment="0" applyProtection="0"/>
  </cellStyleXfs>
  <cellXfs count="21">
    <xf numFmtId="0" fontId="0" fillId="0" borderId="0" xfId="0"/>
    <xf numFmtId="0" fontId="3" fillId="0" borderId="0" xfId="0" applyFont="1" applyFill="1" applyBorder="1"/>
    <xf numFmtId="0" fontId="1" fillId="0" borderId="0" xfId="0" applyFont="1" applyFill="1" applyBorder="1"/>
    <xf numFmtId="0" fontId="1" fillId="0" borderId="0" xfId="0" applyFont="1" applyFill="1"/>
    <xf numFmtId="164" fontId="4" fillId="0" borderId="0" xfId="0" applyNumberFormat="1" applyFont="1" applyFill="1"/>
    <xf numFmtId="0" fontId="5" fillId="0" borderId="0" xfId="0" applyFont="1"/>
    <xf numFmtId="0" fontId="0" fillId="0" borderId="0" xfId="0" applyAlignment="1">
      <alignment horizontal="right"/>
    </xf>
    <xf numFmtId="0" fontId="0" fillId="0" borderId="0" xfId="0" applyAlignment="1">
      <alignment horizontal="left"/>
    </xf>
    <xf numFmtId="0" fontId="6" fillId="0" borderId="0" xfId="0" applyFont="1"/>
    <xf numFmtId="0" fontId="10" fillId="0" borderId="0" xfId="0" applyFont="1"/>
    <xf numFmtId="0" fontId="0" fillId="0" borderId="0" xfId="0" pivotButton="1"/>
    <xf numFmtId="5" fontId="0" fillId="0" borderId="0" xfId="0" applyNumberFormat="1"/>
    <xf numFmtId="0" fontId="0" fillId="3" borderId="0" xfId="0" applyFill="1"/>
    <xf numFmtId="0" fontId="0" fillId="3" borderId="0" xfId="0" applyNumberFormat="1" applyFill="1"/>
    <xf numFmtId="0" fontId="8" fillId="4" borderId="2" xfId="0" applyFont="1" applyFill="1" applyBorder="1" applyAlignment="1">
      <alignment horizontal="left" vertical="center" wrapText="1" readingOrder="1"/>
    </xf>
    <xf numFmtId="0" fontId="8" fillId="5" borderId="2" xfId="0" applyFont="1" applyFill="1" applyBorder="1" applyAlignment="1">
      <alignment horizontal="left" vertical="center" wrapText="1" readingOrder="1"/>
    </xf>
    <xf numFmtId="0" fontId="8" fillId="6" borderId="2" xfId="0" applyFont="1" applyFill="1" applyBorder="1" applyAlignment="1">
      <alignment horizontal="left" vertical="center" wrapText="1" readingOrder="1"/>
    </xf>
    <xf numFmtId="0" fontId="9" fillId="0" borderId="2" xfId="0" applyFont="1" applyBorder="1" applyAlignment="1">
      <alignment horizontal="left" vertical="center" wrapText="1" readingOrder="1"/>
    </xf>
    <xf numFmtId="5" fontId="0" fillId="0" borderId="0" xfId="0" applyNumberFormat="1"/>
    <xf numFmtId="164" fontId="0" fillId="0" borderId="0" xfId="0" applyNumberFormat="1"/>
    <xf numFmtId="0" fontId="0" fillId="6" borderId="0" xfId="0" applyFill="1"/>
  </cellXfs>
  <cellStyles count="2">
    <cellStyle name="Eingabe" xfId="1" builtinId="20" customBuiltin="1"/>
    <cellStyle name="Standard" xfId="0" builtinId="0"/>
  </cellStyles>
  <dxfs count="7">
    <dxf>
      <font>
        <b val="0"/>
        <i val="0"/>
        <strike val="0"/>
        <condense val="0"/>
        <extend val="0"/>
        <outline val="0"/>
        <shadow val="0"/>
        <u val="none"/>
        <vertAlign val="baseline"/>
        <sz val="11"/>
        <color auto="1"/>
        <name val="Segoe UI"/>
        <family val="2"/>
        <scheme val="none"/>
      </font>
      <numFmt numFmtId="164" formatCode="#,##0\ &quot;€&quot;"/>
      <fill>
        <patternFill patternType="none">
          <fgColor rgb="FF000000"/>
          <bgColor rgb="FFFFFFFF"/>
        </patternFill>
      </fill>
    </dxf>
    <dxf>
      <font>
        <b val="0"/>
        <i val="0"/>
        <strike val="0"/>
        <condense val="0"/>
        <extend val="0"/>
        <outline val="0"/>
        <shadow val="0"/>
        <u val="none"/>
        <vertAlign val="baseline"/>
        <sz val="11"/>
        <color auto="1"/>
        <name val="Segoe UI"/>
        <family val="2"/>
        <scheme val="minor"/>
      </font>
      <fill>
        <patternFill patternType="none">
          <fgColor indexed="64"/>
          <bgColor indexed="65"/>
        </patternFill>
      </fill>
    </dxf>
    <dxf>
      <font>
        <b val="0"/>
        <i val="0"/>
        <strike val="0"/>
        <condense val="0"/>
        <extend val="0"/>
        <outline val="0"/>
        <shadow val="0"/>
        <u val="none"/>
        <vertAlign val="baseline"/>
        <sz val="11"/>
        <color auto="1"/>
        <name val="Segoe UI"/>
        <family val="2"/>
        <scheme val="minor"/>
      </font>
      <fill>
        <patternFill patternType="none">
          <fgColor indexed="64"/>
          <bgColor indexed="65"/>
        </patternFill>
      </fill>
    </dxf>
    <dxf>
      <font>
        <b val="0"/>
        <i val="0"/>
        <strike val="0"/>
        <condense val="0"/>
        <extend val="0"/>
        <outline val="0"/>
        <shadow val="0"/>
        <u val="none"/>
        <vertAlign val="baseline"/>
        <sz val="11"/>
        <color auto="1"/>
        <name val="Segoe U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Segoe UI"/>
        <family val="2"/>
        <scheme val="minor"/>
      </font>
      <fill>
        <patternFill patternType="none">
          <fgColor indexed="64"/>
          <bgColor indexed="65"/>
        </patternFill>
      </fill>
    </dxf>
    <dxf>
      <font>
        <b val="0"/>
        <i val="0"/>
        <strike val="0"/>
        <condense val="0"/>
        <extend val="0"/>
        <outline val="0"/>
        <shadow val="0"/>
        <u val="none"/>
        <vertAlign val="baseline"/>
        <sz val="11"/>
        <color auto="1"/>
        <name val="Segoe UI"/>
        <family val="2"/>
        <scheme val="none"/>
      </font>
      <fill>
        <patternFill patternType="none">
          <fgColor rgb="FF000000"/>
          <bgColor rgb="FFFFFFFF"/>
        </patternFill>
      </fill>
    </dxf>
    <dxf>
      <font>
        <b val="0"/>
        <i val="0"/>
        <strike val="0"/>
        <condense val="0"/>
        <extend val="0"/>
        <outline val="0"/>
        <shadow val="0"/>
        <u val="none"/>
        <vertAlign val="baseline"/>
        <sz val="11"/>
        <color theme="0"/>
        <name val="Segoe UI"/>
        <family val="2"/>
        <scheme val="minor"/>
      </font>
      <fill>
        <patternFill patternType="none">
          <fgColor indexed="64"/>
          <bgColor indexed="65"/>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C16" s="48"/>
        <tr r="C16" s="48"/>
        <tr r="C17" s="48"/>
        <tr r="C17" s="48"/>
        <tr r="C19" s="48"/>
        <tr r="C19" s="48"/>
        <tr r="C22" s="48"/>
        <tr r="C22" s="48"/>
        <tr r="C20" s="48"/>
        <tr r="C20" s="48"/>
        <tr r="C14" s="48"/>
        <tr r="C14" s="48"/>
        <tr r="C15" s="48"/>
        <tr r="C15" s="48"/>
        <tr r="C13" s="48"/>
        <tr r="C13" s="48"/>
        <tr r="C11" s="48"/>
        <tr r="C11" s="48"/>
        <tr r="C21" s="48"/>
        <tr r="C21" s="48"/>
        <tr r="C12" s="48"/>
        <tr r="C12" s="48"/>
        <tr r="C18" s="48"/>
        <tr r="C18" s="48"/>
        <tr r="B15" s="48"/>
        <tr r="B20" s="48"/>
        <tr r="B19" s="48"/>
        <tr r="B18" s="48"/>
        <tr r="B21" s="48"/>
        <tr r="B9" s="48"/>
        <tr r="B11" s="48"/>
        <tr r="B13" s="48"/>
        <tr r="B16" s="48"/>
        <tr r="B14" s="48"/>
        <tr r="B22" s="48"/>
        <tr r="B17" s="48"/>
        <tr r="B12" s="48"/>
        <tr r="B8" s="48"/>
        <tr r="B16" s="45"/>
        <tr r="B21" s="45"/>
        <tr r="B19" s="45"/>
        <tr r="B10" s="45"/>
        <tr r="B24" s="45"/>
        <tr r="B24" s="45"/>
        <tr r="B24" s="45"/>
        <tr r="B15" s="45"/>
        <tr r="B17" s="45"/>
        <tr r="B20" s="45"/>
      </tp>
    </main>
  </volType>
</volTypes>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alcChain" Target="calcChain.xml"/><Relationship Id="rId26" Type="http://schemas.openxmlformats.org/officeDocument/2006/relationships/customXml" Target="../customXml/item8.xml"/><Relationship Id="rId39" Type="http://schemas.openxmlformats.org/officeDocument/2006/relationships/customXml" Target="../customXml/item21.xml"/><Relationship Id="rId21" Type="http://schemas.openxmlformats.org/officeDocument/2006/relationships/customXml" Target="../customXml/item3.xml"/><Relationship Id="rId34" Type="http://schemas.openxmlformats.org/officeDocument/2006/relationships/customXml" Target="../customXml/item16.xml"/><Relationship Id="rId42" Type="http://schemas.openxmlformats.org/officeDocument/2006/relationships/customXml" Target="../customXml/item24.xml"/><Relationship Id="rId47" Type="http://schemas.openxmlformats.org/officeDocument/2006/relationships/customXml" Target="../customXml/item29.xml"/><Relationship Id="rId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sheetMetadata" Target="metadata.xml"/><Relationship Id="rId29" Type="http://schemas.openxmlformats.org/officeDocument/2006/relationships/customXml" Target="../customXml/item11.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07/relationships/slicerCache" Target="slicerCaches/slicerCache3.xml"/><Relationship Id="rId24" Type="http://schemas.openxmlformats.org/officeDocument/2006/relationships/customXml" Target="../customXml/item6.xml"/><Relationship Id="rId32" Type="http://schemas.openxmlformats.org/officeDocument/2006/relationships/customXml" Target="../customXml/item14.xml"/><Relationship Id="rId37" Type="http://schemas.openxmlformats.org/officeDocument/2006/relationships/customXml" Target="../customXml/item19.xml"/><Relationship Id="rId40" Type="http://schemas.openxmlformats.org/officeDocument/2006/relationships/customXml" Target="../customXml/item22.xml"/><Relationship Id="rId45" Type="http://schemas.openxmlformats.org/officeDocument/2006/relationships/customXml" Target="../customXml/item27.xml"/><Relationship Id="rId5" Type="http://schemas.openxmlformats.org/officeDocument/2006/relationships/pivotCacheDefinition" Target="pivotCache/pivotCacheDefinition1.xml"/><Relationship Id="rId15" Type="http://schemas.openxmlformats.org/officeDocument/2006/relationships/sharedStrings" Target="sharedStrings.xml"/><Relationship Id="rId23" Type="http://schemas.openxmlformats.org/officeDocument/2006/relationships/customXml" Target="../customXml/item5.xml"/><Relationship Id="rId28" Type="http://schemas.openxmlformats.org/officeDocument/2006/relationships/customXml" Target="../customXml/item10.xml"/><Relationship Id="rId36" Type="http://schemas.openxmlformats.org/officeDocument/2006/relationships/customXml" Target="../customXml/item18.xml"/><Relationship Id="rId10" Type="http://schemas.microsoft.com/office/2007/relationships/slicerCache" Target="slicerCaches/slicerCache2.xml"/><Relationship Id="rId19" Type="http://schemas.openxmlformats.org/officeDocument/2006/relationships/customXml" Target="../customXml/item1.xml"/><Relationship Id="rId31" Type="http://schemas.openxmlformats.org/officeDocument/2006/relationships/customXml" Target="../customXml/item13.xml"/><Relationship Id="rId44" Type="http://schemas.openxmlformats.org/officeDocument/2006/relationships/customXml" Target="../customXml/item26.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tyles" Target="styles.xml"/><Relationship Id="rId22" Type="http://schemas.openxmlformats.org/officeDocument/2006/relationships/customXml" Target="../customXml/item4.xml"/><Relationship Id="rId27" Type="http://schemas.openxmlformats.org/officeDocument/2006/relationships/customXml" Target="../customXml/item9.xml"/><Relationship Id="rId30" Type="http://schemas.openxmlformats.org/officeDocument/2006/relationships/customXml" Target="../customXml/item12.xml"/><Relationship Id="rId35" Type="http://schemas.openxmlformats.org/officeDocument/2006/relationships/customXml" Target="../customXml/item17.xml"/><Relationship Id="rId43" Type="http://schemas.openxmlformats.org/officeDocument/2006/relationships/customXml" Target="../customXml/item25.xml"/><Relationship Id="rId48" Type="http://schemas.openxmlformats.org/officeDocument/2006/relationships/volatileDependencies" Target="volatileDependencies.xml"/><Relationship Id="rId8" Type="http://schemas.openxmlformats.org/officeDocument/2006/relationships/pivotCacheDefinition" Target="pivotCache/pivotCacheDefinition4.xml"/><Relationship Id="rId3" Type="http://schemas.openxmlformats.org/officeDocument/2006/relationships/worksheet" Target="worksheets/sheet3.xml"/><Relationship Id="rId12" Type="http://schemas.openxmlformats.org/officeDocument/2006/relationships/theme" Target="theme/theme1.xml"/><Relationship Id="rId17" Type="http://schemas.openxmlformats.org/officeDocument/2006/relationships/powerPivotData" Target="model/item.data"/><Relationship Id="rId25" Type="http://schemas.openxmlformats.org/officeDocument/2006/relationships/customXml" Target="../customXml/item7.xml"/><Relationship Id="rId33" Type="http://schemas.openxmlformats.org/officeDocument/2006/relationships/customXml" Target="../customXml/item15.xml"/><Relationship Id="rId38" Type="http://schemas.openxmlformats.org/officeDocument/2006/relationships/customXml" Target="../customXml/item20.xml"/><Relationship Id="rId46" Type="http://schemas.openxmlformats.org/officeDocument/2006/relationships/customXml" Target="../customXml/item28.xml"/><Relationship Id="rId20" Type="http://schemas.openxmlformats.org/officeDocument/2006/relationships/customXml" Target="../customXml/item2.xml"/><Relationship Id="rId41" Type="http://schemas.openxmlformats.org/officeDocument/2006/relationships/customXml" Target="../customXml/item23.xml"/></Relationships>
</file>

<file path=xl/drawings/drawing1.xml><?xml version="1.0" encoding="utf-8"?>
<xdr:wsDr xmlns:xdr="http://schemas.openxmlformats.org/drawingml/2006/spreadsheetDrawing" xmlns:a="http://schemas.openxmlformats.org/drawingml/2006/main">
  <xdr:twoCellAnchor editAs="oneCell">
    <xdr:from>
      <xdr:col>9</xdr:col>
      <xdr:colOff>723900</xdr:colOff>
      <xdr:row>17</xdr:row>
      <xdr:rowOff>161926</xdr:rowOff>
    </xdr:from>
    <xdr:to>
      <xdr:col>10</xdr:col>
      <xdr:colOff>1266825</xdr:colOff>
      <xdr:row>25</xdr:row>
      <xdr:rowOff>85726</xdr:rowOff>
    </xdr:to>
    <mc:AlternateContent xmlns:mc="http://schemas.openxmlformats.org/markup-compatibility/2006">
      <mc:Choice xmlns:a14="http://schemas.microsoft.com/office/drawing/2010/main" Requires="a14">
        <xdr:graphicFrame macro="">
          <xdr:nvGraphicFramePr>
            <xdr:cNvPr id="2" name="Region">
              <a:extLst>
                <a:ext uri="{FF2B5EF4-FFF2-40B4-BE49-F238E27FC236}">
                  <a16:creationId xmlns:a16="http://schemas.microsoft.com/office/drawing/2014/main" id="{36F88953-BD10-9843-364F-966DAE90DDAA}"/>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9496425" y="3724276"/>
              <a:ext cx="1828800" cy="16002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11</xdr:col>
      <xdr:colOff>190500</xdr:colOff>
      <xdr:row>17</xdr:row>
      <xdr:rowOff>161926</xdr:rowOff>
    </xdr:from>
    <xdr:to>
      <xdr:col>13</xdr:col>
      <xdr:colOff>9525</xdr:colOff>
      <xdr:row>25</xdr:row>
      <xdr:rowOff>104776</xdr:rowOff>
    </xdr:to>
    <mc:AlternateContent xmlns:mc="http://schemas.openxmlformats.org/markup-compatibility/2006">
      <mc:Choice xmlns:a14="http://schemas.microsoft.com/office/drawing/2010/main" Requires="a14">
        <xdr:graphicFrame macro="">
          <xdr:nvGraphicFramePr>
            <xdr:cNvPr id="3" name="Jahr 1">
              <a:extLst>
                <a:ext uri="{FF2B5EF4-FFF2-40B4-BE49-F238E27FC236}">
                  <a16:creationId xmlns:a16="http://schemas.microsoft.com/office/drawing/2014/main" id="{6C25DB55-41A3-13AB-85EE-4A503B57701A}"/>
                </a:ext>
              </a:extLst>
            </xdr:cNvPr>
            <xdr:cNvGraphicFramePr/>
          </xdr:nvGraphicFramePr>
          <xdr:xfrm>
            <a:off x="0" y="0"/>
            <a:ext cx="0" cy="0"/>
          </xdr:xfrm>
          <a:graphic>
            <a:graphicData uri="http://schemas.microsoft.com/office/drawing/2010/slicer">
              <sle:slicer xmlns:sle="http://schemas.microsoft.com/office/drawing/2010/slicer" name="Jahr 1"/>
            </a:graphicData>
          </a:graphic>
        </xdr:graphicFrame>
      </mc:Choice>
      <mc:Fallback>
        <xdr:sp macro="" textlink="">
          <xdr:nvSpPr>
            <xdr:cNvPr id="0" name=""/>
            <xdr:cNvSpPr>
              <a:spLocks noTextEdit="1"/>
            </xdr:cNvSpPr>
          </xdr:nvSpPr>
          <xdr:spPr>
            <a:xfrm>
              <a:off x="11534775" y="3724276"/>
              <a:ext cx="1828800" cy="16192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1666875</xdr:colOff>
      <xdr:row>13</xdr:row>
      <xdr:rowOff>66676</xdr:rowOff>
    </xdr:from>
    <xdr:to>
      <xdr:col>3</xdr:col>
      <xdr:colOff>3495675</xdr:colOff>
      <xdr:row>21</xdr:row>
      <xdr:rowOff>28576</xdr:rowOff>
    </xdr:to>
    <mc:AlternateContent xmlns:mc="http://schemas.openxmlformats.org/markup-compatibility/2006">
      <mc:Choice xmlns:a14="http://schemas.microsoft.com/office/drawing/2010/main" Requires="a14">
        <xdr:graphicFrame macro="">
          <xdr:nvGraphicFramePr>
            <xdr:cNvPr id="2" name="Jahr">
              <a:extLst>
                <a:ext uri="{FF2B5EF4-FFF2-40B4-BE49-F238E27FC236}">
                  <a16:creationId xmlns:a16="http://schemas.microsoft.com/office/drawing/2014/main" id="{01042501-A727-F493-252B-863C2C5ABBF2}"/>
                </a:ext>
              </a:extLst>
            </xdr:cNvPr>
            <xdr:cNvGraphicFramePr/>
          </xdr:nvGraphicFramePr>
          <xdr:xfrm>
            <a:off x="0" y="0"/>
            <a:ext cx="0" cy="0"/>
          </xdr:xfrm>
          <a:graphic>
            <a:graphicData uri="http://schemas.microsoft.com/office/drawing/2010/slicer">
              <sle:slicer xmlns:sle="http://schemas.microsoft.com/office/drawing/2010/slicer" name="Jahr"/>
            </a:graphicData>
          </a:graphic>
        </xdr:graphicFrame>
      </mc:Choice>
      <mc:Fallback>
        <xdr:sp macro="" textlink="">
          <xdr:nvSpPr>
            <xdr:cNvPr id="0" name=""/>
            <xdr:cNvSpPr>
              <a:spLocks noTextEdit="1"/>
            </xdr:cNvSpPr>
          </xdr:nvSpPr>
          <xdr:spPr>
            <a:xfrm>
              <a:off x="5076825" y="2790826"/>
              <a:ext cx="1828800" cy="16383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Martin Weiß" refreshedDate="44844.457815277776" backgroundQuery="1" createdVersion="3" refreshedVersion="8" minRefreshableVersion="3" recordCount="0" tupleCache="1" supportSubquery="1" supportAdvancedDrill="1" xr:uid="{812D85D4-AC85-49E7-AA5D-D22F8932C90A}">
  <cacheSource type="external" connectionId="1"/>
  <cacheFields count="4">
    <cacheField name="[Measures].[MeasuresLevel]" caption="MeasuresLevel" numFmtId="0">
      <sharedItems count="1">
        <s v="[Measures].[Umsatz]" c="Umsatz"/>
      </sharedItems>
    </cacheField>
    <cacheField name="[tblVerkaeufer].[Region].[Region]" caption="Region" numFmtId="0" hierarchy="5" level="1">
      <sharedItems count="1">
        <s v="[tblVerkaeufer].[Region].&amp;[Nord]" c="Nord"/>
      </sharedItems>
    </cacheField>
    <cacheField name="[tblVerkauf].[Jahr].[Jahr]" caption="Jahr" numFmtId="0" hierarchy="8" level="1">
      <sharedItems count="3">
        <s v="[tblVerkauf].[Jahr].&amp;[2019]" c="2019"/>
        <s v="[tblVerkauf].[Jahr].&amp;[2020]" c="2020"/>
        <s v="[tblVerkauf].[Jahr].&amp;[2021]" c="2021"/>
      </sharedItems>
    </cacheField>
    <cacheField name="[tblVerkaeufer].[Verkäufer].[Verkäufer]" caption="Verkäufer" numFmtId="0" hierarchy="4" level="1">
      <sharedItems count="12">
        <s v="[tblVerkaeufer].[Verkäufer].&amp;[Becker]" c="Becker"/>
        <s v="[tblVerkaeufer].[Verkäufer].&amp;[Fischer]" c="Fischer"/>
        <s v="[tblVerkaeufer].[Verkäufer].&amp;[Hoffmann]" c="Hoffmann"/>
        <s v="[tblVerkaeufer].[Verkäufer].&amp;[Koch]" c="Koch"/>
        <s v="[tblVerkaeufer].[Verkäufer].&amp;[Meyer]" c="Meyer"/>
        <s v="[tblVerkaeufer].[Verkäufer].&amp;[Müller]" c="Müller"/>
        <s v="[tblVerkaeufer].[Verkäufer].&amp;[Schäfer]" c="Schäfer"/>
        <s v="[tblVerkaeufer].[Verkäufer].&amp;[Schmidt]" c="Schmidt"/>
        <s v="[tblVerkaeufer].[Verkäufer].&amp;[Schneider]" c="Schneider"/>
        <s v="[tblVerkaeufer].[Verkäufer].&amp;[Schulz]" c="Schulz"/>
        <s v="[tblVerkaeufer].[Verkäufer].&amp;[Wagner]" c="Wagner"/>
        <s v="[tblVerkaeufer].[Verkäufer].&amp;[Weber]" c="Weber"/>
      </sharedItems>
    </cacheField>
  </cacheFields>
  <cacheHierarchies count="16">
    <cacheHierarchy uniqueName="[Measures]" caption="Measures" attribute="1" keyAttribute="1" defaultMemberUniqueName="[Measures].[__Es sind keine Measures definiert]" dimensionUniqueName="[Measures]" displayFolder="" measures="1" count="1" memberValueDatatype="130" unbalanced="0">
      <fieldsUsage count="1">
        <fieldUsage x="0"/>
      </fieldsUsage>
    </cacheHierarchy>
    <cacheHierarchy uniqueName="[tblArtikel].[Art.-Nr.]" caption="Art.-Nr." attribute="1" defaultMemberUniqueName="[tblArtikel].[Art.-Nr.].[All]" allUniqueName="[tblArtikel].[Art.-Nr.].[All]" dimensionUniqueName="[tblArtikel]" displayFolder="" count="2" memberValueDatatype="130" unbalanced="0"/>
    <cacheHierarchy uniqueName="[tblArtikel].[Produkt]" caption="Produkt" attribute="1" defaultMemberUniqueName="[tblArtikel].[Produkt].[All]" allUniqueName="[tblArtikel].[Produkt].[All]" dimensionUniqueName="[tblArtikel]" displayFolder="" count="2" memberValueDatatype="130" unbalanced="0"/>
    <cacheHierarchy uniqueName="[tblArtikel].[Listenpreis]" caption="Listenpreis" attribute="1" defaultMemberUniqueName="[tblArtikel].[Listenpreis].[All]" allUniqueName="[tblArtikel].[Listenpreis].[All]" dimensionUniqueName="[tblArtikel]" displayFolder="" count="2" memberValueDatatype="20" unbalanced="0"/>
    <cacheHierarchy uniqueName="[tblVerkaeufer].[Verkäufer]" caption="Verkäufer" attribute="1" defaultMemberUniqueName="[tblVerkaeufer].[Verkäufer].[All]" allUniqueName="[tblVerkaeufer].[Verkäufer].[All]" dimensionUniqueName="[tblVerkaeufer]" displayFolder="" count="2" memberValueDatatype="130" unbalanced="0">
      <fieldsUsage count="2">
        <fieldUsage x="-1"/>
        <fieldUsage x="3"/>
      </fieldsUsage>
    </cacheHierarchy>
    <cacheHierarchy uniqueName="[tblVerkaeufer].[Region]" caption="Region" attribute="1" defaultMemberUniqueName="[tblVerkaeufer].[Region].[All]" allUniqueName="[tblVerkaeufer].[Region].[All]" allCaption="All" dimensionUniqueName="[tblVerkaeufer]" displayFolder="" count="2" memberValueDatatype="130" unbalanced="0">
      <fieldsUsage count="2">
        <fieldUsage x="-1"/>
        <fieldUsage x="1"/>
      </fieldsUsage>
    </cacheHierarchy>
    <cacheHierarchy uniqueName="[tblVerkauf].[Verkäufer]" caption="Verkäufer" attribute="1" defaultMemberUniqueName="[tblVerkauf].[Verkäufer].[All]" allUniqueName="[tblVerkauf].[Verkäufer].[All]" dimensionUniqueName="[tblVerkauf]" displayFolder="" count="2" memberValueDatatype="130" unbalanced="0"/>
    <cacheHierarchy uniqueName="[tblVerkauf].[Art.-Nr.]" caption="Art.-Nr." attribute="1" defaultMemberUniqueName="[tblVerkauf].[Art.-Nr.].[All]" allUniqueName="[tblVerkauf].[Art.-Nr.].[All]" dimensionUniqueName="[tblVerkauf]" displayFolder="" count="2" memberValueDatatype="130" unbalanced="0"/>
    <cacheHierarchy uniqueName="[tblVerkauf].[Jahr]" caption="Jahr" attribute="1" defaultMemberUniqueName="[tblVerkauf].[Jahr].[All]" allUniqueName="[tblVerkauf].[Jahr].[All]" allCaption="All" dimensionUniqueName="[tblVerkauf]" displayFolder="" count="2" memberValueDatatype="20" unbalanced="0">
      <fieldsUsage count="2">
        <fieldUsage x="-1"/>
        <fieldUsage x="2"/>
      </fieldsUsage>
    </cacheHierarchy>
    <cacheHierarchy uniqueName="[tblVerkauf].[Stück]" caption="Stück" attribute="1" defaultMemberUniqueName="[tblVerkauf].[Stück].[All]" allUniqueName="[tblVerkauf].[Stück].[All]" dimensionUniqueName="[tblVerkauf]" displayFolder="" count="2" memberValueDatatype="20" unbalanced="0"/>
    <cacheHierarchy uniqueName="[tblVerkauf].[Einzel-VK]" caption="Einzel-VK" attribute="1" defaultMemberUniqueName="[tblVerkauf].[Einzel-VK].[All]" allUniqueName="[tblVerkauf].[Einzel-VK].[All]" dimensionUniqueName="[tblVerkauf]" displayFolder="" count="2" memberValueDatatype="20" unbalanced="0"/>
    <cacheHierarchy uniqueName="[Measures].[Umsatz]" caption="Umsatz" measure="1" displayFolder="" measureGroup="tblVerkauf" count="0"/>
    <cacheHierarchy uniqueName="[Measures].[__XL_Count tblVerkauf]" caption="__XL_Count tblVerkauf" measure="1" displayFolder="" measureGroup="tblVerkauf" count="0" hidden="1"/>
    <cacheHierarchy uniqueName="[Measures].[__XL_Count tblArtikel]" caption="__XL_Count tblArtikel" measure="1" displayFolder="" measureGroup="tblArtikel" count="0" hidden="1"/>
    <cacheHierarchy uniqueName="[Measures].[__XL_Count tblVerkaeufer]" caption="__XL_Count tblVerkaeufer" measure="1" displayFolder="" measureGroup="tblVerkaeufer" count="0" hidden="1"/>
    <cacheHierarchy uniqueName="[Measures].[__Es sind keine Measures definiert]" caption="__Es sind keine Measures definiert" measure="1" displayFolder="" count="0" hidden="1"/>
  </cacheHierarchies>
  <kpis count="0"/>
  <tupleCache>
    <entries count="91">
      <n v="619027" in="0">
        <tpls c="1">
          <tpl fld="0" item="0"/>
        </tpls>
      </n>
      <n v="149537" in="0">
        <tpls c="2">
          <tpl fld="0" item="0"/>
          <tpl fld="1" item="0"/>
        </tpls>
      </n>
      <n v="50743" in="0">
        <tpls c="3">
          <tpl fld="0" item="0"/>
          <tpl fld="1" item="0"/>
          <tpl fld="2" item="0"/>
        </tpls>
      </n>
      <n v="191577" in="0">
        <tpls c="2">
          <tpl fld="0" item="0"/>
          <tpl fld="2" item="0"/>
        </tpls>
      </n>
      <n v="62705" in="0">
        <tpls c="2">
          <tpl fld="0" item="0"/>
          <tpl fld="3" item="0"/>
        </tpls>
      </n>
      <n v="54871" in="0">
        <tpls c="2">
          <tpl fld="0" item="0"/>
          <tpl fld="3" item="1"/>
        </tpls>
      </n>
      <n v="44536" in="0">
        <tpls c="2">
          <tpl fld="0" item="0"/>
          <tpl fld="3" item="9"/>
        </tpls>
      </n>
      <n v="43997" in="0">
        <tpls c="2">
          <tpl fld="0" item="0"/>
          <tpl fld="3" item="2"/>
        </tpls>
      </n>
      <n v="51079" in="0">
        <tpls c="2">
          <tpl fld="0" item="0"/>
          <tpl fld="3" item="10"/>
        </tpls>
      </n>
      <n v="46247" in="0">
        <tpls c="2">
          <tpl fld="0" item="0"/>
          <tpl fld="3" item="5"/>
        </tpls>
      </n>
      <n v="45975" in="0">
        <tpls c="2">
          <tpl fld="0" item="0"/>
          <tpl fld="3" item="7"/>
        </tpls>
      </n>
      <n v="50699" in="0">
        <tpls c="2">
          <tpl fld="0" item="0"/>
          <tpl fld="3" item="3"/>
        </tpls>
      </n>
      <n v="47240" in="0">
        <tpls c="2">
          <tpl fld="0" item="0"/>
          <tpl fld="3" item="11"/>
        </tpls>
      </n>
      <n v="52445" in="0">
        <tpls c="2">
          <tpl fld="0" item="0"/>
          <tpl fld="3" item="4"/>
        </tpls>
      </n>
      <n v="61918" in="0">
        <tpls c="2">
          <tpl fld="0" item="0"/>
          <tpl fld="3" item="6"/>
        </tpls>
      </n>
      <n v="57315" in="0">
        <tpls c="2">
          <tpl fld="0" item="0"/>
          <tpl fld="3" item="8"/>
        </tpls>
      </n>
      <n v="62705" in="0">
        <tpls c="3">
          <tpl fld="0" item="0"/>
          <tpl fld="3" item="0"/>
          <tpl hier="8" item="1"/>
        </tpls>
      </n>
      <n v="52445" in="0">
        <tpls c="3">
          <tpl fld="0" item="0"/>
          <tpl fld="3" item="4"/>
          <tpl hier="8" item="1"/>
        </tpls>
      </n>
      <n v="46247" in="0">
        <tpls c="3">
          <tpl fld="0" item="0"/>
          <tpl fld="3" item="5"/>
          <tpl hier="8" item="1"/>
        </tpls>
      </n>
      <n v="61918" in="0">
        <tpls c="3">
          <tpl fld="0" item="0"/>
          <tpl fld="3" item="6"/>
          <tpl hier="8" item="1"/>
        </tpls>
      </n>
      <n v="54871" in="0">
        <tpls c="3">
          <tpl fld="0" item="0"/>
          <tpl fld="3" item="1"/>
          <tpl hier="8" item="1"/>
        </tpls>
      </n>
      <n v="44536" in="0">
        <tpls c="3">
          <tpl fld="0" item="0"/>
          <tpl fld="3" item="9"/>
          <tpl hier="8" item="1"/>
        </tpls>
      </n>
      <n v="51079" in="0">
        <tpls c="3">
          <tpl fld="0" item="0"/>
          <tpl fld="3" item="10"/>
          <tpl hier="8" item="1"/>
        </tpls>
      </n>
      <n v="47240" in="0">
        <tpls c="3">
          <tpl fld="0" item="0"/>
          <tpl fld="3" item="11"/>
          <tpl hier="8" item="1"/>
        </tpls>
      </n>
      <n v="45975" in="0">
        <tpls c="3">
          <tpl fld="0" item="0"/>
          <tpl fld="3" item="7"/>
          <tpl hier="8" item="1"/>
        </tpls>
      </n>
      <n v="57315" in="0">
        <tpls c="3">
          <tpl fld="0" item="0"/>
          <tpl fld="3" item="8"/>
          <tpl hier="8" item="1"/>
        </tpls>
      </n>
      <n v="43997" in="0">
        <tpls c="3">
          <tpl fld="0" item="0"/>
          <tpl fld="3" item="2"/>
          <tpl hier="8" item="1"/>
        </tpls>
      </n>
      <n v="50699" in="0">
        <tpls c="3">
          <tpl fld="0" item="0"/>
          <tpl fld="3" item="3"/>
          <tpl hier="8" item="1"/>
        </tpls>
      </n>
      <n v="19098" in="0">
        <tpls c="3">
          <tpl fld="0" item="0"/>
          <tpl fld="3" item="4"/>
          <tpl hier="8" item="2"/>
        </tpls>
      </n>
      <n v="16516" in="0">
        <tpls c="3">
          <tpl fld="0" item="0"/>
          <tpl fld="3" item="5"/>
          <tpl hier="8" item="2"/>
        </tpls>
      </n>
      <n v="13930" in="0">
        <tpls c="3">
          <tpl fld="0" item="0"/>
          <tpl fld="3" item="6"/>
          <tpl hier="8" item="2"/>
        </tpls>
      </n>
      <n v="23812" in="0">
        <tpls c="3">
          <tpl fld="0" item="0"/>
          <tpl fld="3" item="1"/>
          <tpl hier="8" item="2"/>
        </tpls>
      </n>
      <n v="12996" in="0">
        <tpls c="3">
          <tpl fld="0" item="0"/>
          <tpl fld="3" item="9"/>
          <tpl hier="8" item="2"/>
        </tpls>
      </n>
      <n v="12775" in="0">
        <tpls c="3">
          <tpl fld="0" item="0"/>
          <tpl fld="3" item="10"/>
          <tpl hier="8" item="2"/>
        </tpls>
      </n>
      <n v="8773" in="0">
        <tpls c="3">
          <tpl fld="0" item="0"/>
          <tpl fld="3" item="11"/>
          <tpl hier="8" item="2"/>
        </tpls>
      </n>
      <n v="13762" in="0">
        <tpls c="3">
          <tpl fld="0" item="0"/>
          <tpl fld="3" item="7"/>
          <tpl hier="8" item="2"/>
        </tpls>
      </n>
      <n v="20465" in="0">
        <tpls c="3">
          <tpl fld="0" item="0"/>
          <tpl fld="3" item="8"/>
          <tpl hier="8" item="2"/>
        </tpls>
      </n>
      <n v="16083" in="0">
        <tpls c="3">
          <tpl fld="0" item="0"/>
          <tpl fld="3" item="2"/>
          <tpl hier="8" item="2"/>
        </tpls>
      </n>
      <n v="15725" in="0">
        <tpls c="3">
          <tpl fld="0" item="0"/>
          <tpl fld="3" item="3"/>
          <tpl hier="8" item="2"/>
        </tpls>
      </n>
      <n v="17642" in="0">
        <tpls c="3">
          <tpl fld="0" item="0"/>
          <tpl fld="3" item="0"/>
          <tpl hier="8" item="2"/>
        </tpls>
      </n>
      <n v="14157" in="0">
        <tpls c="3">
          <tpl fld="0" item="0"/>
          <tpl fld="3" item="4"/>
          <tpl hier="8" item="3"/>
        </tpls>
      </n>
      <n v="13548" in="0">
        <tpls c="3">
          <tpl fld="0" item="0"/>
          <tpl fld="3" item="5"/>
          <tpl hier="8" item="3"/>
        </tpls>
      </n>
      <n v="23517" in="0">
        <tpls c="3">
          <tpl fld="0" item="0"/>
          <tpl fld="3" item="6"/>
          <tpl hier="8" item="3"/>
        </tpls>
      </n>
      <n v="11805" in="0">
        <tpls c="3">
          <tpl fld="0" item="0"/>
          <tpl fld="3" item="1"/>
          <tpl hier="8" item="3"/>
        </tpls>
      </n>
      <n v="16849" in="0">
        <tpls c="3">
          <tpl fld="0" item="0"/>
          <tpl fld="3" item="9"/>
          <tpl hier="8" item="3"/>
        </tpls>
      </n>
      <n v="20078" in="0">
        <tpls c="3">
          <tpl fld="0" item="0"/>
          <tpl fld="3" item="10"/>
          <tpl hier="8" item="3"/>
        </tpls>
      </n>
      <n v="19780" in="0">
        <tpls c="3">
          <tpl fld="0" item="0"/>
          <tpl fld="3" item="11"/>
          <tpl hier="8" item="3"/>
        </tpls>
      </n>
      <n v="13024" in="0">
        <tpls c="3">
          <tpl fld="0" item="0"/>
          <tpl fld="3" item="7"/>
          <tpl hier="8" item="3"/>
        </tpls>
      </n>
      <n v="19232" in="0">
        <tpls c="3">
          <tpl fld="0" item="0"/>
          <tpl fld="3" item="8"/>
          <tpl hier="8" item="3"/>
        </tpls>
      </n>
      <n v="16301" in="0">
        <tpls c="3">
          <tpl fld="0" item="0"/>
          <tpl fld="3" item="2"/>
          <tpl hier="8" item="3"/>
        </tpls>
      </n>
      <n v="14789" in="0">
        <tpls c="3">
          <tpl fld="0" item="0"/>
          <tpl fld="3" item="3"/>
          <tpl hier="8" item="3"/>
        </tpls>
      </n>
      <n v="22736" in="0">
        <tpls c="3">
          <tpl fld="0" item="0"/>
          <tpl fld="3" item="0"/>
          <tpl hier="8" item="3"/>
        </tpls>
      </n>
      <n v="33347" in="0">
        <tpls c="3">
          <tpl fld="0" item="0"/>
          <tpl fld="3" item="4"/>
          <tpl hier="8" item="4"/>
        </tpls>
      </n>
      <n v="29731" in="0">
        <tpls c="3">
          <tpl fld="0" item="0"/>
          <tpl fld="3" item="5"/>
          <tpl hier="8" item="4"/>
        </tpls>
      </n>
      <n v="47988" in="0">
        <tpls c="3">
          <tpl fld="0" item="0"/>
          <tpl fld="3" item="6"/>
          <tpl hier="8" item="4"/>
        </tpls>
      </n>
      <n v="31059" in="0">
        <tpls c="3">
          <tpl fld="0" item="0"/>
          <tpl fld="3" item="1"/>
          <tpl hier="8" item="4"/>
        </tpls>
      </n>
      <n v="31540" in="0">
        <tpls c="3">
          <tpl fld="0" item="0"/>
          <tpl fld="3" item="9"/>
          <tpl hier="8" item="4"/>
        </tpls>
      </n>
      <n v="38304" in="0">
        <tpls c="3">
          <tpl fld="0" item="0"/>
          <tpl fld="3" item="10"/>
          <tpl hier="8" item="4"/>
        </tpls>
      </n>
      <n v="38467" in="0">
        <tpls c="3">
          <tpl fld="0" item="0"/>
          <tpl fld="3" item="11"/>
          <tpl hier="8" item="4"/>
        </tpls>
      </n>
      <n v="32213" in="0">
        <tpls c="3">
          <tpl fld="0" item="0"/>
          <tpl fld="3" item="7"/>
          <tpl hier="8" item="4"/>
        </tpls>
      </n>
      <n v="36850" in="0">
        <tpls c="3">
          <tpl fld="0" item="0"/>
          <tpl fld="3" item="8"/>
          <tpl hier="8" item="4"/>
        </tpls>
      </n>
      <n v="27914" in="0">
        <tpls c="3">
          <tpl fld="0" item="0"/>
          <tpl fld="3" item="2"/>
          <tpl hier="8" item="4"/>
        </tpls>
      </n>
      <n v="34974" in="0">
        <tpls c="3">
          <tpl fld="0" item="0"/>
          <tpl fld="3" item="3"/>
          <tpl hier="8" item="4"/>
        </tpls>
      </n>
      <n v="45063" in="0">
        <tpls c="3">
          <tpl fld="0" item="0"/>
          <tpl fld="3" item="0"/>
          <tpl hier="8" item="4"/>
        </tpls>
      </n>
      <n v="619027" in="0">
        <tpls c="3">
          <tpl fld="0" item="0"/>
          <tpl hier="5" item="5"/>
          <tpl hier="8" item="1"/>
        </tpls>
      </n>
      <n v="149537" in="0">
        <tpls c="3">
          <tpl fld="0" item="0"/>
          <tpl hier="5" item="6"/>
          <tpl hier="8" item="1"/>
        </tpls>
      </n>
      <n v="50743" in="0">
        <tpls c="3">
          <tpl fld="0" item="0"/>
          <tpl hier="5" item="6"/>
          <tpl hier="8" item="2"/>
        </tpls>
      </n>
      <n v="19254" in="0">
        <tpls c="3">
          <tpl fld="0" item="0"/>
          <tpl fld="3" item="1"/>
          <tpl hier="8" item="7"/>
        </tpls>
      </n>
      <n v="17618" in="0">
        <tpls c="3">
          <tpl fld="0" item="0"/>
          <tpl fld="3" item="8"/>
          <tpl hier="8" item="7"/>
        </tpls>
      </n>
      <n v="14691" in="0">
        <tpls c="3">
          <tpl fld="0" item="0"/>
          <tpl fld="3" item="9"/>
          <tpl hier="8" item="7"/>
        </tpls>
      </n>
      <n v="19190" in="0">
        <tpls c="3">
          <tpl fld="0" item="0"/>
          <tpl fld="3" item="4"/>
          <tpl hier="8" item="7"/>
        </tpls>
      </n>
      <n v="18226" in="0">
        <tpls c="3">
          <tpl fld="0" item="0"/>
          <tpl fld="3" item="10"/>
          <tpl hier="8" item="7"/>
        </tpls>
      </n>
      <n v="22327" in="0">
        <tpls c="3">
          <tpl fld="0" item="0"/>
          <tpl fld="3" item="0"/>
          <tpl hier="8" item="7"/>
        </tpls>
      </n>
      <n v="11613" in="0">
        <tpls c="3">
          <tpl fld="0" item="0"/>
          <tpl fld="3" item="2"/>
          <tpl hier="8" item="7"/>
        </tpls>
      </n>
      <n v="18687" in="0">
        <tpls c="3">
          <tpl fld="0" item="0"/>
          <tpl fld="3" item="11"/>
          <tpl hier="8" item="7"/>
        </tpls>
      </n>
      <n v="24471" in="0">
        <tpls c="3">
          <tpl fld="0" item="0"/>
          <tpl fld="3" item="6"/>
          <tpl hier="8" item="7"/>
        </tpls>
      </n>
      <n v="16183" in="0">
        <tpls c="3">
          <tpl fld="0" item="0"/>
          <tpl fld="3" item="5"/>
          <tpl hier="8" item="7"/>
        </tpls>
      </n>
      <n v="20185" in="0">
        <tpls c="3">
          <tpl fld="0" item="0"/>
          <tpl fld="3" item="3"/>
          <tpl hier="8" item="7"/>
        </tpls>
      </n>
      <n v="19189" in="0">
        <tpls c="3">
          <tpl fld="0" item="0"/>
          <tpl fld="3" item="7"/>
          <tpl hier="8" item="7"/>
        </tpls>
      </n>
      <n v="31001" in="0">
        <tpls c="3">
          <tpl fld="0" item="0"/>
          <tpl fld="3" item="10"/>
          <tpl hier="8" item="8"/>
        </tpls>
      </n>
      <n v="43066" in="0">
        <tpls c="3">
          <tpl fld="0" item="0"/>
          <tpl fld="3" item="1"/>
          <tpl hier="8" item="8"/>
        </tpls>
      </n>
      <n v="32699" in="0">
        <tpls c="3">
          <tpl fld="0" item="0"/>
          <tpl fld="3" item="5"/>
          <tpl hier="8" item="8"/>
        </tpls>
      </n>
      <n v="27696" in="0">
        <tpls c="3">
          <tpl fld="0" item="0"/>
          <tpl fld="3" item="2"/>
          <tpl hier="8" item="8"/>
        </tpls>
      </n>
      <n v="32951" in="0">
        <tpls c="3">
          <tpl fld="0" item="0"/>
          <tpl fld="3" item="7"/>
          <tpl hier="8" item="8"/>
        </tpls>
      </n>
      <n v="27687" in="0">
        <tpls c="3">
          <tpl fld="0" item="0"/>
          <tpl fld="3" item="9"/>
          <tpl hier="8" item="8"/>
        </tpls>
      </n>
      <n v="39969" in="0">
        <tpls c="3">
          <tpl fld="0" item="0"/>
          <tpl fld="3" item="0"/>
          <tpl hier="8" item="8"/>
        </tpls>
      </n>
      <n v="38083" in="0">
        <tpls c="3">
          <tpl fld="0" item="0"/>
          <tpl fld="3" item="8"/>
          <tpl hier="8" item="8"/>
        </tpls>
      </n>
      <n v="27460" in="0">
        <tpls c="3">
          <tpl fld="0" item="0"/>
          <tpl fld="3" item="11"/>
          <tpl hier="8" item="8"/>
        </tpls>
      </n>
      <n v="38288" in="0">
        <tpls c="3">
          <tpl fld="0" item="0"/>
          <tpl fld="3" item="4"/>
          <tpl hier="8" item="8"/>
        </tpls>
      </n>
      <n v="38401" in="0">
        <tpls c="3">
          <tpl fld="0" item="0"/>
          <tpl fld="3" item="6"/>
          <tpl hier="8" item="8"/>
        </tpls>
      </n>
      <n v="35910" in="0">
        <tpls c="3">
          <tpl fld="0" item="0"/>
          <tpl fld="3" item="3"/>
          <tpl hier="8" item="8"/>
        </tpls>
      </n>
    </entries>
    <sets count="9">
      <set count="12" maxRank="12" setDefinition="[tblVerkaeufer].[Verkäufer].[All].children">
        <tpls c="1">
          <tpl fld="3" item="0"/>
        </tpls>
        <tpls c="1">
          <tpl fld="3" item="1"/>
        </tpls>
        <tpls c="1">
          <tpl fld="3" item="2"/>
        </tpls>
        <tpls c="1">
          <tpl fld="3" item="3"/>
        </tpls>
        <tpls c="1">
          <tpl fld="3" item="4"/>
        </tpls>
        <tpls c="1">
          <tpl fld="3" item="5"/>
        </tpls>
        <tpls c="1">
          <tpl fld="3" item="6"/>
        </tpls>
        <tpls c="1">
          <tpl fld="3" item="7"/>
        </tpls>
        <tpls c="1">
          <tpl fld="3" item="8"/>
        </tpls>
        <tpls c="1">
          <tpl fld="3" item="9"/>
        </tpls>
        <tpls c="1">
          <tpl fld="3" item="10"/>
        </tpls>
        <tpls c="1">
          <tpl fld="3" item="11"/>
        </tpls>
      </set>
      <set count="1" maxRank="1" setDefinition="{[tblVerkauf].[Jahr].[All]}">
        <tpls c="1">
          <tpl hier="8" item="4294967295"/>
        </tpls>
      </set>
      <set count="1" maxRank="1" setDefinition="{[tblVerkauf].[Jahr].&amp;[2019]}">
        <tpls c="1">
          <tpl fld="2" item="0"/>
        </tpls>
      </set>
      <set count="1" maxRank="1" setDefinition="{[tblVerkauf].[Jahr].&amp;[2020]}">
        <tpls c="1">
          <tpl fld="2" item="1"/>
        </tpls>
      </set>
      <set count="2" maxRank="1" setDefinition="{[tblVerkauf].[Jahr].&amp;[2020],[tblVerkauf].[Jahr].&amp;[2021]}">
        <tpls c="1">
          <tpl fld="2" item="1"/>
        </tpls>
      </set>
      <set count="1" maxRank="1" setDefinition="{[tblVerkaeufer].[Region].[All]}">
        <tpls c="1">
          <tpl hier="5" item="4294967295"/>
        </tpls>
      </set>
      <set count="1" maxRank="1" setDefinition="{[tblVerkaeufer].[Region].&amp;[Nord]}">
        <tpls c="1">
          <tpl fld="1" item="0"/>
        </tpls>
      </set>
      <set count="1" maxRank="1" setDefinition="{[tblVerkauf].[Jahr].&amp;[2021]}">
        <tpls c="1">
          <tpl fld="2" item="2"/>
        </tpls>
      </set>
      <set count="2" maxRank="1" setDefinition="{[tblVerkauf].[Jahr].&amp;[2019],[tblVerkauf].[Jahr].&amp;[2021]}">
        <tpls c="1">
          <tpl fld="2" item="0"/>
        </tpls>
      </set>
    </sets>
    <queryCache count="9">
      <query mdx="[Measures].[Umsatz]">
        <tpls c="1">
          <tpl fld="0" item="0"/>
        </tpls>
      </query>
      <query mdx="[tblVerkaeufer].[Region].[All].[Nord]">
        <tpls c="1">
          <tpl fld="1" item="0"/>
        </tpls>
      </query>
      <query mdx="[tblVerkauf].[Jahr].[All].[2019]">
        <tpls c="1">
          <tpl fld="2" item="0"/>
        </tpls>
      </query>
      <query mdx="[tblVerkaeufer].[Region].[All]Nord"/>
      <query mdx="[tblVerkaeufer].[Region].[All].Nord">
        <tpls c="1">
          <tpl fld="1" item="0"/>
        </tpls>
      </query>
      <query mdx="[tblVerkauf].[Jahr].[All].2019"/>
      <query mdx="[tblVerkauf].[Jahr].[All].2019]"/>
      <query mdx="[tblVerkaeufer].[Region].[All].2019"/>
      <query mdx="[tblVerkaeufer].[Region].[Nord]">
        <tpls c="1">
          <tpl fld="1" item="0"/>
        </tpls>
      </query>
    </queryCache>
    <serverFormats count="1">
      <serverFormat format="#,0 &quot;€&quot;;-#,0 &quot;€&quot;;#,0 &quot;€&quot;"/>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tin Weiß" refreshedDate="44844.458356365743" backgroundQuery="1" createdVersion="8" refreshedVersion="8" minRefreshableVersion="3" recordCount="0" supportSubquery="1" supportAdvancedDrill="1" xr:uid="{4592E0E9-EDC5-47C7-858F-9103E220FA2F}">
  <cacheSource type="external" connectionId="1"/>
  <cacheFields count="3">
    <cacheField name="[tblVerkaeufer].[Region].[Region]" caption="Region" numFmtId="0" hierarchy="4" level="1">
      <sharedItems count="4">
        <s v="Nord"/>
        <s v="Ost"/>
        <s v="Süd"/>
        <s v="West"/>
      </sharedItems>
    </cacheField>
    <cacheField name="[tblVerkauf].[Jahr].[Jahr]" caption="Jahr" numFmtId="0" hierarchy="7" level="1">
      <sharedItems containsSemiMixedTypes="0" containsString="0" containsNumber="1" containsInteger="1" minValue="2019" maxValue="2021" count="3">
        <n v="2019"/>
        <n v="2020"/>
        <n v="2021"/>
      </sharedItems>
      <extLst>
        <ext xmlns:x15="http://schemas.microsoft.com/office/spreadsheetml/2010/11/main" uri="{4F2E5C28-24EA-4eb8-9CBF-B6C8F9C3D259}">
          <x15:cachedUniqueNames>
            <x15:cachedUniqueName index="0" name="[tblVerkauf].[Jahr].&amp;[2019]"/>
            <x15:cachedUniqueName index="1" name="[tblVerkauf].[Jahr].&amp;[2020]"/>
            <x15:cachedUniqueName index="2" name="[tblVerkauf].[Jahr].&amp;[2021]"/>
          </x15:cachedUniqueNames>
        </ext>
      </extLst>
    </cacheField>
    <cacheField name="[Measures].[Umsatz]" caption="Umsatz" numFmtId="0" hierarchy="10" level="32767"/>
  </cacheFields>
  <cacheHierarchies count="15">
    <cacheHierarchy uniqueName="[tblArtikel].[Art.-Nr.]" caption="Art.-Nr." attribute="1" defaultMemberUniqueName="[tblArtikel].[Art.-Nr.].[All]" allUniqueName="[tblArtikel].[Art.-Nr.].[All]" dimensionUniqueName="[tblArtikel]" displayFolder="" count="0" memberValueDatatype="130" unbalanced="0"/>
    <cacheHierarchy uniqueName="[tblArtikel].[Produkt]" caption="Produkt" attribute="1" defaultMemberUniqueName="[tblArtikel].[Produkt].[All]" allUniqueName="[tblArtikel].[Produkt].[All]" dimensionUniqueName="[tblArtikel]" displayFolder="" count="0" memberValueDatatype="130" unbalanced="0"/>
    <cacheHierarchy uniqueName="[tblArtikel].[Listenpreis]" caption="Listenpreis" attribute="1" defaultMemberUniqueName="[tblArtikel].[Listenpreis].[All]" allUniqueName="[tblArtikel].[Listenpreis].[All]" dimensionUniqueName="[tblArtikel]" displayFolder="" count="0" memberValueDatatype="20" unbalanced="0"/>
    <cacheHierarchy uniqueName="[tblVerkaeufer].[Verkäufer]" caption="Verkäufer" attribute="1" defaultMemberUniqueName="[tblVerkaeufer].[Verkäufer].[All]" allUniqueName="[tblVerkaeufer].[Verkäufer].[All]" dimensionUniqueName="[tblVerkaeufer]" displayFolder="" count="0" memberValueDatatype="130" unbalanced="0"/>
    <cacheHierarchy uniqueName="[tblVerkaeufer].[Region]" caption="Region" attribute="1" defaultMemberUniqueName="[tblVerkaeufer].[Region].[All]" allUniqueName="[tblVerkaeufer].[Region].[All]" dimensionUniqueName="[tblVerkaeufer]" displayFolder="" count="2" memberValueDatatype="130" unbalanced="0">
      <fieldsUsage count="2">
        <fieldUsage x="-1"/>
        <fieldUsage x="0"/>
      </fieldsUsage>
    </cacheHierarchy>
    <cacheHierarchy uniqueName="[tblVerkauf].[Verkäufer]" caption="Verkäufer" attribute="1" defaultMemberUniqueName="[tblVerkauf].[Verkäufer].[All]" allUniqueName="[tblVerkauf].[Verkäufer].[All]" dimensionUniqueName="[tblVerkauf]" displayFolder="" count="0" memberValueDatatype="130" unbalanced="0"/>
    <cacheHierarchy uniqueName="[tblVerkauf].[Art.-Nr.]" caption="Art.-Nr." attribute="1" defaultMemberUniqueName="[tblVerkauf].[Art.-Nr.].[All]" allUniqueName="[tblVerkauf].[Art.-Nr.].[All]" dimensionUniqueName="[tblVerkauf]" displayFolder="" count="0" memberValueDatatype="130" unbalanced="0"/>
    <cacheHierarchy uniqueName="[tblVerkauf].[Jahr]" caption="Jahr" attribute="1" defaultMemberUniqueName="[tblVerkauf].[Jahr].[All]" allUniqueName="[tblVerkauf].[Jahr].[All]" dimensionUniqueName="[tblVerkauf]" displayFolder="" count="2" memberValueDatatype="20" unbalanced="0">
      <fieldsUsage count="2">
        <fieldUsage x="-1"/>
        <fieldUsage x="1"/>
      </fieldsUsage>
    </cacheHierarchy>
    <cacheHierarchy uniqueName="[tblVerkauf].[Stück]" caption="Stück" attribute="1" defaultMemberUniqueName="[tblVerkauf].[Stück].[All]" allUniqueName="[tblVerkauf].[Stück].[All]" dimensionUniqueName="[tblVerkauf]" displayFolder="" count="0" memberValueDatatype="20" unbalanced="0"/>
    <cacheHierarchy uniqueName="[tblVerkauf].[Einzel-VK]" caption="Einzel-VK" attribute="1" defaultMemberUniqueName="[tblVerkauf].[Einzel-VK].[All]" allUniqueName="[tblVerkauf].[Einzel-VK].[All]" dimensionUniqueName="[tblVerkauf]" displayFolder="" count="0" memberValueDatatype="20" unbalanced="0"/>
    <cacheHierarchy uniqueName="[Measures].[Umsatz]" caption="Umsatz" measure="1" displayFolder="" measureGroup="tblVerkauf" count="0" oneField="1">
      <fieldsUsage count="1">
        <fieldUsage x="2"/>
      </fieldsUsage>
    </cacheHierarchy>
    <cacheHierarchy uniqueName="[Measures].[__XL_Count tblVerkauf]" caption="__XL_Count tblVerkauf" measure="1" displayFolder="" measureGroup="tblVerkauf" count="0" hidden="1"/>
    <cacheHierarchy uniqueName="[Measures].[__XL_Count tblArtikel]" caption="__XL_Count tblArtikel" measure="1" displayFolder="" measureGroup="tblArtikel" count="0" hidden="1"/>
    <cacheHierarchy uniqueName="[Measures].[__XL_Count tblVerkaeufer]" caption="__XL_Count tblVerkaeufer" measure="1" displayFolder="" measureGroup="tblVerkaeufer" count="0" hidden="1"/>
    <cacheHierarchy uniqueName="[Measures].[__Es sind keine Measures definiert]" caption="__Es sind keine Measures definiert" measure="1" displayFolder="" count="0" hidden="1"/>
  </cacheHierarchies>
  <kpis count="0"/>
  <dimensions count="4">
    <dimension measure="1" name="Measures" uniqueName="[Measures]" caption="Measures"/>
    <dimension name="tblArtikel" uniqueName="[tblArtikel]" caption="tblArtikel"/>
    <dimension name="tblVerkaeufer" uniqueName="[tblVerkaeufer]" caption="tblVerkaeufer"/>
    <dimension name="tblVerkauf" uniqueName="[tblVerkauf]" caption="tblVerkauf"/>
  </dimensions>
  <measureGroups count="3">
    <measureGroup name="tblArtikel" caption="tblArtikel"/>
    <measureGroup name="tblVerkaeufer" caption="tblVerkaeufer"/>
    <measureGroup name="tblVerkauf" caption="tblVerkauf"/>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tin Weiß" refreshedDate="44844.477239814812" backgroundQuery="1" createdVersion="8" refreshedVersion="8" minRefreshableVersion="3" recordCount="0" supportSubquery="1" supportAdvancedDrill="1" xr:uid="{322A6A01-2571-44D8-AD2F-524F97F8C29A}">
  <cacheSource type="external" connectionId="1"/>
  <cacheFields count="3">
    <cacheField name="[tblVerkaeufer].[Verkäufer].[Verkäufer]" caption="Verkäufer" numFmtId="0" hierarchy="3" level="1">
      <sharedItems count="12">
        <s v="Becker"/>
        <s v="Fischer"/>
        <s v="Hoffmann"/>
        <s v="Koch"/>
        <s v="Meyer"/>
        <s v="Müller"/>
        <s v="Schäfer"/>
        <s v="Schmidt"/>
        <s v="Schneider"/>
        <s v="Schulz"/>
        <s v="Wagner"/>
        <s v="Weber"/>
      </sharedItems>
    </cacheField>
    <cacheField name="[Measures].[Umsatz]" caption="Umsatz" numFmtId="0" hierarchy="10" level="32767"/>
    <cacheField name="[tblVerkauf].[Jahr].[Jahr]" caption="Jahr" numFmtId="0" hierarchy="7" level="1">
      <sharedItems containsSemiMixedTypes="0" containsString="0" containsNumber="1" containsInteger="1" minValue="2019" maxValue="2021" count="3">
        <n v="2019"/>
        <n v="2020"/>
        <n v="2021"/>
      </sharedItems>
      <extLst>
        <ext xmlns:x15="http://schemas.microsoft.com/office/spreadsheetml/2010/11/main" uri="{4F2E5C28-24EA-4eb8-9CBF-B6C8F9C3D259}">
          <x15:cachedUniqueNames>
            <x15:cachedUniqueName index="0" name="[tblVerkauf].[Jahr].&amp;[2019]"/>
            <x15:cachedUniqueName index="1" name="[tblVerkauf].[Jahr].&amp;[2020]"/>
            <x15:cachedUniqueName index="2" name="[tblVerkauf].[Jahr].&amp;[2021]"/>
          </x15:cachedUniqueNames>
        </ext>
      </extLst>
    </cacheField>
  </cacheFields>
  <cacheHierarchies count="15">
    <cacheHierarchy uniqueName="[tblArtikel].[Art.-Nr.]" caption="Art.-Nr." attribute="1" defaultMemberUniqueName="[tblArtikel].[Art.-Nr.].[All]" allUniqueName="[tblArtikel].[Art.-Nr.].[All]" dimensionUniqueName="[tblArtikel]" displayFolder="" count="0" memberValueDatatype="130" unbalanced="0"/>
    <cacheHierarchy uniqueName="[tblArtikel].[Produkt]" caption="Produkt" attribute="1" defaultMemberUniqueName="[tblArtikel].[Produkt].[All]" allUniqueName="[tblArtikel].[Produkt].[All]" dimensionUniqueName="[tblArtikel]" displayFolder="" count="0" memberValueDatatype="130" unbalanced="0"/>
    <cacheHierarchy uniqueName="[tblArtikel].[Listenpreis]" caption="Listenpreis" attribute="1" defaultMemberUniqueName="[tblArtikel].[Listenpreis].[All]" allUniqueName="[tblArtikel].[Listenpreis].[All]" dimensionUniqueName="[tblArtikel]" displayFolder="" count="0" memberValueDatatype="20" unbalanced="0"/>
    <cacheHierarchy uniqueName="[tblVerkaeufer].[Verkäufer]" caption="Verkäufer" attribute="1" defaultMemberUniqueName="[tblVerkaeufer].[Verkäufer].[All]" allUniqueName="[tblVerkaeufer].[Verkäufer].[All]" dimensionUniqueName="[tblVerkaeufer]" displayFolder="" count="2" memberValueDatatype="130" unbalanced="0">
      <fieldsUsage count="2">
        <fieldUsage x="-1"/>
        <fieldUsage x="0"/>
      </fieldsUsage>
    </cacheHierarchy>
    <cacheHierarchy uniqueName="[tblVerkaeufer].[Region]" caption="Region" attribute="1" defaultMemberUniqueName="[tblVerkaeufer].[Region].[All]" allUniqueName="[tblVerkaeufer].[Region].[All]" dimensionUniqueName="[tblVerkaeufer]" displayFolder="" count="0" memberValueDatatype="130" unbalanced="0"/>
    <cacheHierarchy uniqueName="[tblVerkauf].[Verkäufer]" caption="Verkäufer" attribute="1" defaultMemberUniqueName="[tblVerkauf].[Verkäufer].[All]" allUniqueName="[tblVerkauf].[Verkäufer].[All]" dimensionUniqueName="[tblVerkauf]" displayFolder="" count="0" memberValueDatatype="130" unbalanced="0"/>
    <cacheHierarchy uniqueName="[tblVerkauf].[Art.-Nr.]" caption="Art.-Nr." attribute="1" defaultMemberUniqueName="[tblVerkauf].[Art.-Nr.].[All]" allUniqueName="[tblVerkauf].[Art.-Nr.].[All]" dimensionUniqueName="[tblVerkauf]" displayFolder="" count="0" memberValueDatatype="130" unbalanced="0"/>
    <cacheHierarchy uniqueName="[tblVerkauf].[Jahr]" caption="Jahr" attribute="1" defaultMemberUniqueName="[tblVerkauf].[Jahr].[All]" allUniqueName="[tblVerkauf].[Jahr].[All]" dimensionUniqueName="[tblVerkauf]" displayFolder="" count="2" memberValueDatatype="20" unbalanced="0">
      <fieldsUsage count="2">
        <fieldUsage x="-1"/>
        <fieldUsage x="2"/>
      </fieldsUsage>
    </cacheHierarchy>
    <cacheHierarchy uniqueName="[tblVerkauf].[Stück]" caption="Stück" attribute="1" defaultMemberUniqueName="[tblVerkauf].[Stück].[All]" allUniqueName="[tblVerkauf].[Stück].[All]" dimensionUniqueName="[tblVerkauf]" displayFolder="" count="0" memberValueDatatype="20" unbalanced="0"/>
    <cacheHierarchy uniqueName="[tblVerkauf].[Einzel-VK]" caption="Einzel-VK" attribute="1" defaultMemberUniqueName="[tblVerkauf].[Einzel-VK].[All]" allUniqueName="[tblVerkauf].[Einzel-VK].[All]" dimensionUniqueName="[tblVerkauf]" displayFolder="" count="0" memberValueDatatype="20" unbalanced="0"/>
    <cacheHierarchy uniqueName="[Measures].[Umsatz]" caption="Umsatz" measure="1" displayFolder="" measureGroup="tblVerkauf" count="0" oneField="1">
      <fieldsUsage count="1">
        <fieldUsage x="1"/>
      </fieldsUsage>
    </cacheHierarchy>
    <cacheHierarchy uniqueName="[Measures].[__XL_Count tblVerkauf]" caption="__XL_Count tblVerkauf" measure="1" displayFolder="" measureGroup="tblVerkauf" count="0" hidden="1"/>
    <cacheHierarchy uniqueName="[Measures].[__XL_Count tblArtikel]" caption="__XL_Count tblArtikel" measure="1" displayFolder="" measureGroup="tblArtikel" count="0" hidden="1"/>
    <cacheHierarchy uniqueName="[Measures].[__XL_Count tblVerkaeufer]" caption="__XL_Count tblVerkaeufer" measure="1" displayFolder="" measureGroup="tblVerkaeufer" count="0" hidden="1"/>
    <cacheHierarchy uniqueName="[Measures].[__Es sind keine Measures definiert]" caption="__Es sind keine Measures definiert" measure="1" displayFolder="" count="0" hidden="1"/>
  </cacheHierarchies>
  <kpis count="0"/>
  <dimensions count="4">
    <dimension measure="1" name="Measures" uniqueName="[Measures]" caption="Measures"/>
    <dimension name="tblArtikel" uniqueName="[tblArtikel]" caption="tblArtikel"/>
    <dimension name="tblVerkaeufer" uniqueName="[tblVerkaeufer]" caption="tblVerkaeufer"/>
    <dimension name="tblVerkauf" uniqueName="[tblVerkauf]" caption="tblVerkauf"/>
  </dimensions>
  <measureGroups count="3">
    <measureGroup name="tblArtikel" caption="tblArtikel"/>
    <measureGroup name="tblVerkaeufer" caption="tblVerkaeufer"/>
    <measureGroup name="tblVerkauf" caption="tblVerkauf"/>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tin Weiß" refreshedDate="44844.47621064815" backgroundQuery="1" createdVersion="3" refreshedVersion="8" minRefreshableVersion="3" recordCount="0" supportSubquery="1" supportAdvancedDrill="1" xr:uid="{CED33F3C-8FFB-4D9D-B22B-CC51D640A792}">
  <cacheSource type="external" connectionId="1">
    <extLst>
      <ext xmlns:x14="http://schemas.microsoft.com/office/spreadsheetml/2009/9/main" uri="{F057638F-6D5F-4e77-A914-E7F072B9BCA8}">
        <x14:sourceConnection name="ThisWorkbookDataModel"/>
      </ext>
    </extLst>
  </cacheSource>
  <cacheFields count="0"/>
  <cacheHierarchies count="16">
    <cacheHierarchy uniqueName="[Measures]" caption="Measures" attribute="1" keyAttribute="1" defaultMemberUniqueName="[Measures].[__Es sind keine Measures definiert]" dimensionUniqueName="[Measures]" displayFolder="" measures="1" count="1" memberValueDatatype="130" unbalanced="0"/>
    <cacheHierarchy uniqueName="[tblArtikel].[Art.-Nr.]" caption="Art.-Nr." attribute="1" defaultMemberUniqueName="[tblArtikel].[Art.-Nr.].[All]" allUniqueName="[tblArtikel].[Art.-Nr.].[All]" dimensionUniqueName="[tblArtikel]" displayFolder="" count="2" memberValueDatatype="130" unbalanced="0"/>
    <cacheHierarchy uniqueName="[tblArtikel].[Produkt]" caption="Produkt" attribute="1" defaultMemberUniqueName="[tblArtikel].[Produkt].[All]" allUniqueName="[tblArtikel].[Produkt].[All]" dimensionUniqueName="[tblArtikel]" displayFolder="" count="2" memberValueDatatype="130" unbalanced="0"/>
    <cacheHierarchy uniqueName="[tblArtikel].[Listenpreis]" caption="Listenpreis" attribute="1" defaultMemberUniqueName="[tblArtikel].[Listenpreis].[All]" allUniqueName="[tblArtikel].[Listenpreis].[All]" dimensionUniqueName="[tblArtikel]" displayFolder="" count="2" memberValueDatatype="20" unbalanced="0"/>
    <cacheHierarchy uniqueName="[tblVerkaeufer].[Verkäufer]" caption="Verkäufer" attribute="1" defaultMemberUniqueName="[tblVerkaeufer].[Verkäufer].[All]" allUniqueName="[tblVerkaeufer].[Verkäufer].[All]" dimensionUniqueName="[tblVerkaeufer]" displayFolder="" count="2" memberValueDatatype="130" unbalanced="0"/>
    <cacheHierarchy uniqueName="[tblVerkaeufer].[Region]" caption="Region" attribute="1" defaultMemberUniqueName="[tblVerkaeufer].[Region].[All]" allUniqueName="[tblVerkaeufer].[Region].[All]" dimensionUniqueName="[tblVerkaeufer]" displayFolder="" count="2" memberValueDatatype="130" unbalanced="0"/>
    <cacheHierarchy uniqueName="[tblVerkauf].[Verkäufer]" caption="Verkäufer" attribute="1" defaultMemberUniqueName="[tblVerkauf].[Verkäufer].[All]" allUniqueName="[tblVerkauf].[Verkäufer].[All]" dimensionUniqueName="[tblVerkauf]" displayFolder="" count="2" memberValueDatatype="130" unbalanced="0"/>
    <cacheHierarchy uniqueName="[tblVerkauf].[Art.-Nr.]" caption="Art.-Nr." attribute="1" defaultMemberUniqueName="[tblVerkauf].[Art.-Nr.].[All]" allUniqueName="[tblVerkauf].[Art.-Nr.].[All]" dimensionUniqueName="[tblVerkauf]" displayFolder="" count="2" memberValueDatatype="130" unbalanced="0"/>
    <cacheHierarchy uniqueName="[tblVerkauf].[Jahr]" caption="Jahr" attribute="1" defaultMemberUniqueName="[tblVerkauf].[Jahr].[All]" allUniqueName="[tblVerkauf].[Jahr].[All]" dimensionUniqueName="[tblVerkauf]" displayFolder="" count="2" memberValueDatatype="20" unbalanced="0"/>
    <cacheHierarchy uniqueName="[tblVerkauf].[Stück]" caption="Stück" attribute="1" defaultMemberUniqueName="[tblVerkauf].[Stück].[All]" allUniqueName="[tblVerkauf].[Stück].[All]" dimensionUniqueName="[tblVerkauf]" displayFolder="" count="2" memberValueDatatype="20" unbalanced="0"/>
    <cacheHierarchy uniqueName="[tblVerkauf].[Einzel-VK]" caption="Einzel-VK" attribute="1" defaultMemberUniqueName="[tblVerkauf].[Einzel-VK].[All]" allUniqueName="[tblVerkauf].[Einzel-VK].[All]" dimensionUniqueName="[tblVerkauf]" displayFolder="" count="2" memberValueDatatype="20" unbalanced="0"/>
    <cacheHierarchy uniqueName="[Measures].[Umsatz]" caption="Umsatz" measure="1" displayFolder="" measureGroup="tblVerkauf" count="0"/>
    <cacheHierarchy uniqueName="[Measures].[__XL_Count tblVerkauf]" caption="__XL_Count tblVerkauf" measure="1" displayFolder="" measureGroup="tblVerkauf" count="0" hidden="1"/>
    <cacheHierarchy uniqueName="[Measures].[__XL_Count tblArtikel]" caption="__XL_Count tblArtikel" measure="1" displayFolder="" measureGroup="tblArtikel" count="0" hidden="1"/>
    <cacheHierarchy uniqueName="[Measures].[__XL_Count tblVerkaeufer]" caption="__XL_Count tblVerkaeufer" measure="1" displayFolder="" measureGroup="tblVerkaeufer" count="0" hidden="1"/>
    <cacheHierarchy uniqueName="[Measures].[__Es sind keine Measures definiert]" caption="__Es sind keine Measures definiert" measure="1" displayFolder="" count="0" hidden="1"/>
  </cacheHierarchies>
  <kpis count="0"/>
  <dimensions count="4">
    <dimension measure="1" name="Measures" uniqueName="[Measures]" caption="Measures"/>
    <dimension name="tblArtikel" uniqueName="[tblArtikel]" caption="tblArtikel"/>
    <dimension name="tblVerkaeufer" uniqueName="[tblVerkaeufer]" caption="tblVerkaeufer"/>
    <dimension name="tblVerkauf" uniqueName="[tblVerkauf]" caption="tblVerkauf"/>
  </dimensions>
  <measureGroups count="3">
    <measureGroup name="tblArtikel" caption="tblArtikel"/>
    <measureGroup name="tblVerkaeufer" caption="tblVerkaeufer"/>
    <measureGroup name="tblVerkauf" caption="tblVerkauf"/>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licerData="1" pivotCacheId="112863248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73E44E-04AC-47F1-B2D0-5427C1BC955D}" name="PivotTable2" cacheId="10" applyNumberFormats="0" applyBorderFormats="0" applyFontFormats="0" applyPatternFormats="0" applyAlignmentFormats="0" applyWidthHeightFormats="1" dataCaption="Werte" tag="1c6197ef-2574-4fe6-b10a-2c991696a100" updatedVersion="8" minRefreshableVersion="3" itemPrintTitles="1" createdVersion="8" indent="0" compact="0" compactData="0" multipleFieldFilters="0">
  <location ref="I2:M8" firstHeaderRow="1" firstDataRow="2" firstDataCol="1"/>
  <pivotFields count="3">
    <pivotField axis="axisRow" compact="0" allDrilled="1" outline="0" subtotalTop="0" showAll="0" dataSourceSort="1" defaultAttributeDrillState="1">
      <items count="5">
        <item x="0"/>
        <item x="1"/>
        <item x="2"/>
        <item x="3"/>
        <item t="default"/>
      </items>
    </pivotField>
    <pivotField axis="axisCol" compact="0" allDrilled="1" outline="0" subtotalTop="0" showAll="0" dataSourceSort="1" defaultAttributeDrillState="1">
      <items count="4">
        <item x="0"/>
        <item x="1"/>
        <item x="2"/>
        <item t="default"/>
      </items>
    </pivotField>
    <pivotField dataField="1" compact="0" outline="0" subtotalTop="0" showAll="0"/>
  </pivotFields>
  <rowFields count="1">
    <field x="0"/>
  </rowFields>
  <rowItems count="5">
    <i>
      <x/>
    </i>
    <i>
      <x v="1"/>
    </i>
    <i>
      <x v="2"/>
    </i>
    <i>
      <x v="3"/>
    </i>
    <i t="grand">
      <x/>
    </i>
  </rowItems>
  <colFields count="1">
    <field x="1"/>
  </colFields>
  <colItems count="4">
    <i>
      <x/>
    </i>
    <i>
      <x v="1"/>
    </i>
    <i>
      <x v="2"/>
    </i>
    <i t="grand">
      <x/>
    </i>
  </colItems>
  <dataFields count="1">
    <dataField fld="2" subtotal="count" baseField="0" baseItem="0"/>
  </dataFields>
  <pivotHierarchies count="1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1">
    <rowHierarchyUsage hierarchyUsage="4"/>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Verkaeufer]"/>
        <x15:activeTabTopLevelEntity name="[tblVerkauf]"/>
      </x15:pivotTableUISettings>
    </ext>
    <ext xmlns:xpdl="http://schemas.microsoft.com/office/spreadsheetml/2016/pivotdefaultlayout" uri="{747A6164-185A-40DC-8AA5-F01512510D54}">
      <xpdl:pivotTableDefinition16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98413A7-CBC0-4AA1-99EA-E6CA09D49608}" name="PivotTable3" cacheId="11" applyNumberFormats="0" applyBorderFormats="0" applyFontFormats="0" applyPatternFormats="0" applyAlignmentFormats="0" applyWidthHeightFormats="1" dataCaption="Werte" tag="4d2762e4-4e2a-4016-9742-5e87d99836ea" updatedVersion="8" minRefreshableVersion="3" subtotalHiddenItems="1" itemPrintTitles="1" createdVersion="8" indent="0" compact="0" compactData="0" multipleFieldFilters="0">
  <location ref="G11:K25" firstHeaderRow="1" firstDataRow="2" firstDataCol="1"/>
  <pivotFields count="3">
    <pivotField axis="axisRow" compact="0" allDrilled="1" outline="0" subtotalTop="0" showAll="0" dataSourceSort="1" defaultAttributeDrillState="1">
      <items count="13">
        <item x="0"/>
        <item x="1"/>
        <item x="2"/>
        <item x="3"/>
        <item x="4"/>
        <item x="5"/>
        <item x="6"/>
        <item x="7"/>
        <item x="8"/>
        <item x="9"/>
        <item x="10"/>
        <item x="11"/>
        <item t="default"/>
      </items>
    </pivotField>
    <pivotField dataField="1" compact="0" outline="0" subtotalTop="0" showAll="0"/>
    <pivotField axis="axisCol" compact="0" allDrilled="1" outline="0" subtotalTop="0" showAll="0" dataSourceSort="1" defaultAttributeDrillState="1">
      <items count="4">
        <item x="0"/>
        <item x="1"/>
        <item x="2"/>
        <item t="default"/>
      </items>
    </pivotField>
  </pivotFields>
  <rowFields count="1">
    <field x="0"/>
  </rowFields>
  <rowItems count="13">
    <i>
      <x/>
    </i>
    <i>
      <x v="1"/>
    </i>
    <i>
      <x v="2"/>
    </i>
    <i>
      <x v="3"/>
    </i>
    <i>
      <x v="4"/>
    </i>
    <i>
      <x v="5"/>
    </i>
    <i>
      <x v="6"/>
    </i>
    <i>
      <x v="7"/>
    </i>
    <i>
      <x v="8"/>
    </i>
    <i>
      <x v="9"/>
    </i>
    <i>
      <x v="10"/>
    </i>
    <i>
      <x v="11"/>
    </i>
    <i t="grand">
      <x/>
    </i>
  </rowItems>
  <colFields count="1">
    <field x="2"/>
  </colFields>
  <colItems count="4">
    <i>
      <x/>
    </i>
    <i>
      <x v="1"/>
    </i>
    <i>
      <x v="2"/>
    </i>
    <i t="grand">
      <x/>
    </i>
  </colItems>
  <dataFields count="1">
    <dataField fld="1" subtotal="count" baseField="0" baseItem="0"/>
  </dataFields>
  <pivotHierarchies count="1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1">
    <rowHierarchyUsage hierarchyUsage="3"/>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Verkaeufer]"/>
        <x15:activeTabTopLevelEntity name="[tblVerkauf]"/>
      </x15:pivotTableUISettings>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Jahr" xr10:uid="{C0F53BB1-3B7F-4D55-9B89-1E3B52DAF928}" sourceName="[tblVerkauf].[Jahr]">
  <data>
    <olap pivotCacheId="1128632480">
      <levels count="2">
        <level uniqueName="[tblVerkauf].[Jahr].[(All)]" sourceCaption="(All)" count="0"/>
        <level uniqueName="[tblVerkauf].[Jahr].[Jahr]" sourceCaption="Jahr" count="3">
          <ranges>
            <range startItem="0">
              <i n="[tblVerkauf].[Jahr].&amp;[2019]" c="2019"/>
              <i n="[tblVerkauf].[Jahr].&amp;[2020]" c="2020"/>
              <i n="[tblVerkauf].[Jahr].&amp;[2021]" c="2021"/>
            </range>
          </ranges>
        </level>
      </levels>
      <selections count="1">
        <selection n="[tblVerkauf].[Jah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Region" xr10:uid="{44D8CCC8-89C1-437F-8012-C9F9DBD57B90}" sourceName="[tblVerkaeufer].[Region]">
  <data>
    <olap pivotCacheId="1128632480">
      <levels count="2">
        <level uniqueName="[tblVerkaeufer].[Region].[(All)]" sourceCaption="(All)" count="0"/>
        <level uniqueName="[tblVerkaeufer].[Region].[Region]" sourceCaption="Region" count="4">
          <ranges>
            <range startItem="0">
              <i n="[tblVerkaeufer].[Region].&amp;[Nord]" c="Nord"/>
              <i n="[tblVerkaeufer].[Region].&amp;[Ost]" c="Ost"/>
              <i n="[tblVerkaeufer].[Region].&amp;[Süd]" c="Süd"/>
              <i n="[tblVerkaeufer].[Region].&amp;[West]" c="West"/>
            </range>
          </ranges>
        </level>
      </levels>
      <selections count="1">
        <selection n="[tblVerkaeufer].[Region].&amp;[Nord]"/>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Jahr1" xr10:uid="{06546877-3628-478B-9AC5-67BB82ECDEF9}" sourceName="[tblVerkauf].[Jahr]">
  <data>
    <olap pivotCacheId="1128632480">
      <levels count="2">
        <level uniqueName="[tblVerkauf].[Jahr].[(All)]" sourceCaption="(All)" count="0"/>
        <level uniqueName="[tblVerkauf].[Jahr].[Jahr]" sourceCaption="Jahr" count="3">
          <ranges>
            <range startItem="0">
              <i n="[tblVerkauf].[Jahr].&amp;[2019]" c="2019"/>
              <i n="[tblVerkauf].[Jahr].&amp;[2020]" c="2020"/>
              <i n="[tblVerkauf].[Jahr].&amp;[2021]" c="2021"/>
            </range>
          </ranges>
        </level>
      </levels>
      <selections count="1">
        <selection n="[tblVerkauf].[Jahr].&amp;[2019]"/>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F6C4C05D-FB84-4231-A217-B5B0E24F228D}" cache="Datenschnitt_Region" caption="Region" level="1" style="SlicerStyleLight6" rowHeight="273050"/>
  <slicer name="Jahr 1" xr10:uid="{9326084F-87C7-45C4-8362-694B97D1A936}" cache="Datenschnitt_Jahr1" caption="Jahr" level="1" style="SlicerStyleLight6" rowHeight="2730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Jahr" xr10:uid="{93EA88F2-13AF-465E-86D5-39D8EC018576}" cache="Datenschnitt_Jahr" caption="Jahr" level="1" style="SlicerStyleLight6" rowHeight="2730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4E16815-5323-4E06-BEC0-D55CD46F2606}" name="tblVerkauf" displayName="tblVerkauf" ref="A3:E183" totalsRowShown="0" headerRowDxfId="6" dataDxfId="5">
  <autoFilter ref="A3:E183" xr:uid="{D4CE0C66-A05F-4C73-BA7A-377424F12265}"/>
  <tableColumns count="5">
    <tableColumn id="1" xr3:uid="{053AFEB8-8ABE-4821-970B-0A97758B61B0}" name="Verkäufer" dataDxfId="4"/>
    <tableColumn id="2" xr3:uid="{11056444-B0D7-4DCE-8FA9-AD927D1A86EB}" name="Art.-Nr." dataDxfId="3"/>
    <tableColumn id="4" xr3:uid="{5F30EF9E-4BE1-4D5C-AA49-6CD14198904B}" name="Jahr" dataDxfId="2"/>
    <tableColumn id="6" xr3:uid="{80AC0F61-3D4C-4062-9E2F-D2FBD6029DA9}" name="Stück" dataDxfId="1"/>
    <tableColumn id="7" xr3:uid="{5DD52CE5-0590-400C-8A0A-684D2CD986CF}" name="Einzel-VK" dataDxfId="0"/>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47B6321-71F9-4BD7-A9BE-DD5E61E3957C}" name="tblArtikel" displayName="tblArtikel" ref="G3:I8" totalsRowShown="0">
  <autoFilter ref="G3:I8" xr:uid="{347B6321-71F9-4BD7-A9BE-DD5E61E3957C}"/>
  <tableColumns count="3">
    <tableColumn id="4" xr3:uid="{7FCE418F-1BFD-484B-B14A-9A9DDCB2CF59}" name="Art.-Nr."/>
    <tableColumn id="1" xr3:uid="{5117E859-C975-4453-B641-704BD2F33AD4}" name="Produkt"/>
    <tableColumn id="2" xr3:uid="{DDE95824-625D-424C-BAF3-4B99605764B8}" name="Listenpreis"/>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7A1924D-F5C4-48EC-852E-250283ACA96B}" name="tblVerkaeufer" displayName="tblVerkaeufer" ref="K3:L15" totalsRowShown="0">
  <autoFilter ref="K3:L15" xr:uid="{27A1924D-F5C4-48EC-852E-250283ACA96B}"/>
  <tableColumns count="2">
    <tableColumn id="1" xr3:uid="{D4504D9B-0199-4892-A9F6-9E97EF07F831}" name="Verkäufer"/>
    <tableColumn id="2" xr3:uid="{B403B266-5C26-40A1-BB2F-44414A41C2F7}" name="Region"/>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Excel-KT">
      <a:dk1>
        <a:sysClr val="windowText" lastClr="000000"/>
      </a:dk1>
      <a:lt1>
        <a:sysClr val="window" lastClr="FFFFFF"/>
      </a:lt1>
      <a:dk2>
        <a:srgbClr val="455F51"/>
      </a:dk2>
      <a:lt2>
        <a:srgbClr val="E6E6E6"/>
      </a:lt2>
      <a:accent1>
        <a:srgbClr val="207346"/>
      </a:accent1>
      <a:accent2>
        <a:srgbClr val="8AB833"/>
      </a:accent2>
      <a:accent3>
        <a:srgbClr val="FA9632"/>
      </a:accent3>
      <a:accent4>
        <a:srgbClr val="A5A5A5"/>
      </a:accent4>
      <a:accent5>
        <a:srgbClr val="4AB5C4"/>
      </a:accent5>
      <a:accent6>
        <a:srgbClr val="0989B1"/>
      </a:accent6>
      <a:hlink>
        <a:srgbClr val="FFFFFF"/>
      </a:hlink>
      <a:folHlink>
        <a:srgbClr val="FFFFFF"/>
      </a:folHlink>
    </a:clrScheme>
    <a:fontScheme name="Excel-KT">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390D8-5B4D-4394-800E-30DA362EC3D3}">
  <dimension ref="A1:B9"/>
  <sheetViews>
    <sheetView showGridLines="0" tabSelected="1" workbookViewId="0">
      <selection activeCell="A3" sqref="A3"/>
    </sheetView>
  </sheetViews>
  <sheetFormatPr baseColWidth="10" defaultRowHeight="16.5" x14ac:dyDescent="0.3"/>
  <cols>
    <col min="1" max="1" width="38.625" bestFit="1" customWidth="1"/>
    <col min="2" max="2" width="107.125" customWidth="1"/>
  </cols>
  <sheetData>
    <row r="1" spans="1:2" ht="25.5" x14ac:dyDescent="0.5">
      <c r="A1" s="9" t="s">
        <v>58</v>
      </c>
    </row>
    <row r="3" spans="1:2" ht="52.5" customHeight="1" x14ac:dyDescent="0.3">
      <c r="A3" s="14" t="s">
        <v>41</v>
      </c>
      <c r="B3" s="14" t="s">
        <v>42</v>
      </c>
    </row>
    <row r="4" spans="1:2" ht="52.5" customHeight="1" x14ac:dyDescent="0.3">
      <c r="A4" s="15" t="s">
        <v>30</v>
      </c>
      <c r="B4" s="15" t="s">
        <v>31</v>
      </c>
    </row>
    <row r="5" spans="1:2" ht="60.75" x14ac:dyDescent="0.3">
      <c r="A5" s="16" t="s">
        <v>35</v>
      </c>
      <c r="B5" s="16" t="s">
        <v>36</v>
      </c>
    </row>
    <row r="6" spans="1:2" ht="52.5" customHeight="1" x14ac:dyDescent="0.3">
      <c r="A6" s="16" t="s">
        <v>37</v>
      </c>
      <c r="B6" s="16" t="s">
        <v>38</v>
      </c>
    </row>
    <row r="7" spans="1:2" ht="60.75" x14ac:dyDescent="0.3">
      <c r="A7" s="16" t="s">
        <v>39</v>
      </c>
      <c r="B7" s="16" t="s">
        <v>40</v>
      </c>
    </row>
    <row r="8" spans="1:2" ht="52.5" customHeight="1" x14ac:dyDescent="0.3">
      <c r="A8" s="17" t="s">
        <v>33</v>
      </c>
      <c r="B8" s="17" t="s">
        <v>34</v>
      </c>
    </row>
    <row r="9" spans="1:2" ht="40.5" x14ac:dyDescent="0.3">
      <c r="A9" s="17" t="s">
        <v>32</v>
      </c>
      <c r="B9" s="17" t="s">
        <v>43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69FA0-6B2A-4E41-A2E0-60E9D892628C}">
  <dimension ref="A1:N183"/>
  <sheetViews>
    <sheetView showGridLines="0" workbookViewId="0">
      <pane ySplit="3" topLeftCell="A4" activePane="bottomLeft" state="frozen"/>
      <selection activeCell="A3" sqref="A3"/>
      <selection pane="bottomLeft" activeCell="A4" sqref="A4"/>
    </sheetView>
  </sheetViews>
  <sheetFormatPr baseColWidth="10" defaultColWidth="11" defaultRowHeight="16.5" x14ac:dyDescent="0.3"/>
  <cols>
    <col min="1" max="1" width="13.375" customWidth="1"/>
    <col min="3" max="3" width="12.25" bestFit="1" customWidth="1"/>
    <col min="6" max="7" width="11" customWidth="1"/>
    <col min="8" max="8" width="15.375" customWidth="1"/>
    <col min="9" max="9" width="12.625" bestFit="1" customWidth="1"/>
    <col min="10" max="10" width="11" customWidth="1"/>
    <col min="11" max="11" width="16.25" customWidth="1"/>
    <col min="12" max="12" width="11.375" customWidth="1"/>
  </cols>
  <sheetData>
    <row r="1" spans="1:14" x14ac:dyDescent="0.3">
      <c r="A1" t="s">
        <v>29</v>
      </c>
      <c r="G1" t="s">
        <v>50</v>
      </c>
      <c r="K1" t="s">
        <v>28</v>
      </c>
    </row>
    <row r="3" spans="1:14" x14ac:dyDescent="0.3">
      <c r="A3" s="2" t="s">
        <v>21</v>
      </c>
      <c r="B3" s="2" t="s">
        <v>44</v>
      </c>
      <c r="C3" s="2" t="s">
        <v>24</v>
      </c>
      <c r="D3" s="2" t="s">
        <v>25</v>
      </c>
      <c r="E3" s="3" t="s">
        <v>27</v>
      </c>
      <c r="G3" t="s">
        <v>44</v>
      </c>
      <c r="H3" t="s">
        <v>23</v>
      </c>
      <c r="I3" t="s">
        <v>26</v>
      </c>
      <c r="K3" t="s">
        <v>21</v>
      </c>
      <c r="L3" t="s">
        <v>22</v>
      </c>
      <c r="N3" s="5"/>
    </row>
    <row r="4" spans="1:14" x14ac:dyDescent="0.3">
      <c r="A4" s="1" t="s">
        <v>0</v>
      </c>
      <c r="B4" s="1" t="s">
        <v>45</v>
      </c>
      <c r="C4" s="1">
        <v>2019</v>
      </c>
      <c r="D4" s="1">
        <v>86</v>
      </c>
      <c r="E4" s="4">
        <v>43</v>
      </c>
      <c r="G4" t="s">
        <v>45</v>
      </c>
      <c r="H4" t="s">
        <v>2</v>
      </c>
      <c r="I4">
        <v>50</v>
      </c>
      <c r="K4" t="s">
        <v>0</v>
      </c>
      <c r="L4" t="s">
        <v>1</v>
      </c>
    </row>
    <row r="5" spans="1:14" x14ac:dyDescent="0.3">
      <c r="A5" s="1" t="s">
        <v>0</v>
      </c>
      <c r="B5" s="1" t="s">
        <v>46</v>
      </c>
      <c r="C5" s="1">
        <v>2019</v>
      </c>
      <c r="D5" s="1">
        <v>20</v>
      </c>
      <c r="E5" s="4">
        <v>56</v>
      </c>
      <c r="G5" t="s">
        <v>46</v>
      </c>
      <c r="H5" t="s">
        <v>3</v>
      </c>
      <c r="I5">
        <v>60</v>
      </c>
      <c r="K5" t="s">
        <v>7</v>
      </c>
      <c r="L5" t="s">
        <v>8</v>
      </c>
    </row>
    <row r="6" spans="1:14" x14ac:dyDescent="0.3">
      <c r="A6" s="1" t="s">
        <v>0</v>
      </c>
      <c r="B6" s="1" t="s">
        <v>47</v>
      </c>
      <c r="C6" s="1">
        <v>2019</v>
      </c>
      <c r="D6" s="1">
        <v>98</v>
      </c>
      <c r="E6" s="4">
        <v>53</v>
      </c>
      <c r="G6" t="s">
        <v>47</v>
      </c>
      <c r="H6" t="s">
        <v>4</v>
      </c>
      <c r="I6">
        <v>70</v>
      </c>
      <c r="K6" t="s">
        <v>9</v>
      </c>
      <c r="L6" t="s">
        <v>10</v>
      </c>
    </row>
    <row r="7" spans="1:14" x14ac:dyDescent="0.3">
      <c r="A7" s="1" t="s">
        <v>0</v>
      </c>
      <c r="B7" s="1" t="s">
        <v>48</v>
      </c>
      <c r="C7" s="1">
        <v>2019</v>
      </c>
      <c r="D7" s="1">
        <v>91</v>
      </c>
      <c r="E7" s="4">
        <v>61</v>
      </c>
      <c r="G7" t="s">
        <v>48</v>
      </c>
      <c r="H7" t="s">
        <v>5</v>
      </c>
      <c r="I7">
        <v>80</v>
      </c>
      <c r="K7" t="s">
        <v>11</v>
      </c>
      <c r="L7" t="s">
        <v>10</v>
      </c>
    </row>
    <row r="8" spans="1:14" x14ac:dyDescent="0.3">
      <c r="A8" s="1" t="s">
        <v>0</v>
      </c>
      <c r="B8" s="1" t="s">
        <v>49</v>
      </c>
      <c r="C8" s="1">
        <v>2019</v>
      </c>
      <c r="D8" s="1">
        <v>27</v>
      </c>
      <c r="E8" s="4">
        <v>77</v>
      </c>
      <c r="G8" t="s">
        <v>49</v>
      </c>
      <c r="H8" t="s">
        <v>6</v>
      </c>
      <c r="I8">
        <v>90</v>
      </c>
      <c r="K8" t="s">
        <v>12</v>
      </c>
      <c r="L8" t="s">
        <v>8</v>
      </c>
    </row>
    <row r="9" spans="1:14" x14ac:dyDescent="0.3">
      <c r="A9" s="1" t="s">
        <v>7</v>
      </c>
      <c r="B9" s="1" t="s">
        <v>45</v>
      </c>
      <c r="C9" s="1">
        <v>2019</v>
      </c>
      <c r="D9" s="1">
        <v>74</v>
      </c>
      <c r="E9" s="4">
        <v>45</v>
      </c>
      <c r="K9" t="s">
        <v>13</v>
      </c>
      <c r="L9" t="s">
        <v>14</v>
      </c>
    </row>
    <row r="10" spans="1:14" x14ac:dyDescent="0.3">
      <c r="A10" s="1" t="s">
        <v>7</v>
      </c>
      <c r="B10" s="1" t="s">
        <v>46</v>
      </c>
      <c r="C10" s="1">
        <v>2019</v>
      </c>
      <c r="D10" s="1">
        <v>84</v>
      </c>
      <c r="E10" s="4">
        <v>43</v>
      </c>
      <c r="K10" t="s">
        <v>15</v>
      </c>
      <c r="L10" t="s">
        <v>10</v>
      </c>
    </row>
    <row r="11" spans="1:14" x14ac:dyDescent="0.3">
      <c r="A11" s="1" t="s">
        <v>7</v>
      </c>
      <c r="B11" s="1" t="s">
        <v>47</v>
      </c>
      <c r="C11" s="1">
        <v>2019</v>
      </c>
      <c r="D11" s="1">
        <v>82</v>
      </c>
      <c r="E11" s="4">
        <v>54</v>
      </c>
      <c r="K11" t="s">
        <v>16</v>
      </c>
      <c r="L11" t="s">
        <v>14</v>
      </c>
      <c r="N11" s="6"/>
    </row>
    <row r="12" spans="1:14" x14ac:dyDescent="0.3">
      <c r="A12" s="1" t="s">
        <v>7</v>
      </c>
      <c r="B12" s="1" t="s">
        <v>48</v>
      </c>
      <c r="C12" s="1">
        <v>2019</v>
      </c>
      <c r="D12" s="1">
        <v>92</v>
      </c>
      <c r="E12" s="4">
        <v>80</v>
      </c>
      <c r="K12" t="s">
        <v>17</v>
      </c>
      <c r="L12" t="s">
        <v>14</v>
      </c>
      <c r="N12" s="6"/>
    </row>
    <row r="13" spans="1:14" x14ac:dyDescent="0.3">
      <c r="A13" s="1" t="s">
        <v>7</v>
      </c>
      <c r="B13" s="1" t="s">
        <v>49</v>
      </c>
      <c r="C13" s="1">
        <v>2019</v>
      </c>
      <c r="D13" s="1">
        <v>77</v>
      </c>
      <c r="E13" s="4">
        <v>66</v>
      </c>
      <c r="K13" t="s">
        <v>18</v>
      </c>
      <c r="L13" t="s">
        <v>1</v>
      </c>
      <c r="N13" s="6"/>
    </row>
    <row r="14" spans="1:14" x14ac:dyDescent="0.3">
      <c r="A14" s="1" t="s">
        <v>9</v>
      </c>
      <c r="B14" s="1" t="s">
        <v>45</v>
      </c>
      <c r="C14" s="1">
        <v>2019</v>
      </c>
      <c r="D14" s="1">
        <v>93</v>
      </c>
      <c r="E14" s="4">
        <v>43</v>
      </c>
      <c r="K14" t="s">
        <v>19</v>
      </c>
      <c r="L14" t="s">
        <v>1</v>
      </c>
    </row>
    <row r="15" spans="1:14" x14ac:dyDescent="0.3">
      <c r="A15" s="1" t="s">
        <v>9</v>
      </c>
      <c r="B15" s="1" t="s">
        <v>46</v>
      </c>
      <c r="C15" s="1">
        <v>2019</v>
      </c>
      <c r="D15" s="1">
        <v>61</v>
      </c>
      <c r="E15" s="4">
        <v>47</v>
      </c>
      <c r="K15" t="s">
        <v>20</v>
      </c>
      <c r="L15" t="s">
        <v>8</v>
      </c>
    </row>
    <row r="16" spans="1:14" x14ac:dyDescent="0.3">
      <c r="A16" s="1" t="s">
        <v>9</v>
      </c>
      <c r="B16" s="1" t="s">
        <v>47</v>
      </c>
      <c r="C16" s="1">
        <v>2019</v>
      </c>
      <c r="D16" s="1">
        <v>36</v>
      </c>
      <c r="E16" s="4">
        <v>57</v>
      </c>
      <c r="N16" s="7"/>
    </row>
    <row r="17" spans="1:5" x14ac:dyDescent="0.3">
      <c r="A17" s="1" t="s">
        <v>9</v>
      </c>
      <c r="B17" s="1" t="s">
        <v>48</v>
      </c>
      <c r="C17" s="1">
        <v>2019</v>
      </c>
      <c r="D17" s="1">
        <v>65</v>
      </c>
      <c r="E17" s="4">
        <v>61</v>
      </c>
    </row>
    <row r="18" spans="1:5" x14ac:dyDescent="0.3">
      <c r="A18" s="1" t="s">
        <v>9</v>
      </c>
      <c r="B18" s="1" t="s">
        <v>49</v>
      </c>
      <c r="C18" s="1">
        <v>2019</v>
      </c>
      <c r="D18" s="1">
        <v>40</v>
      </c>
      <c r="E18" s="4">
        <v>80</v>
      </c>
    </row>
    <row r="19" spans="1:5" x14ac:dyDescent="0.3">
      <c r="A19" s="1" t="s">
        <v>11</v>
      </c>
      <c r="B19" s="1" t="s">
        <v>45</v>
      </c>
      <c r="C19" s="1">
        <v>2019</v>
      </c>
      <c r="D19" s="1">
        <v>87</v>
      </c>
      <c r="E19" s="4">
        <v>46</v>
      </c>
    </row>
    <row r="20" spans="1:5" x14ac:dyDescent="0.3">
      <c r="A20" s="1" t="s">
        <v>11</v>
      </c>
      <c r="B20" s="1" t="s">
        <v>46</v>
      </c>
      <c r="C20" s="1">
        <v>2019</v>
      </c>
      <c r="D20" s="1">
        <v>46</v>
      </c>
      <c r="E20" s="4">
        <v>53</v>
      </c>
    </row>
    <row r="21" spans="1:5" x14ac:dyDescent="0.3">
      <c r="A21" s="1" t="s">
        <v>11</v>
      </c>
      <c r="B21" s="1" t="s">
        <v>47</v>
      </c>
      <c r="C21" s="1">
        <v>2019</v>
      </c>
      <c r="D21" s="1">
        <v>54</v>
      </c>
      <c r="E21" s="4">
        <v>50</v>
      </c>
    </row>
    <row r="22" spans="1:5" x14ac:dyDescent="0.3">
      <c r="A22" s="1" t="s">
        <v>11</v>
      </c>
      <c r="B22" s="1" t="s">
        <v>48</v>
      </c>
      <c r="C22" s="1">
        <v>2019</v>
      </c>
      <c r="D22" s="1">
        <v>81</v>
      </c>
      <c r="E22" s="4">
        <v>65</v>
      </c>
    </row>
    <row r="23" spans="1:5" x14ac:dyDescent="0.3">
      <c r="A23" s="1" t="s">
        <v>11</v>
      </c>
      <c r="B23" s="1" t="s">
        <v>49</v>
      </c>
      <c r="C23" s="1">
        <v>2019</v>
      </c>
      <c r="D23" s="1">
        <v>20</v>
      </c>
      <c r="E23" s="4">
        <v>66</v>
      </c>
    </row>
    <row r="24" spans="1:5" x14ac:dyDescent="0.3">
      <c r="A24" s="1" t="s">
        <v>12</v>
      </c>
      <c r="B24" s="1" t="s">
        <v>45</v>
      </c>
      <c r="C24" s="1">
        <v>2019</v>
      </c>
      <c r="D24" s="1">
        <v>96</v>
      </c>
      <c r="E24" s="4">
        <v>43</v>
      </c>
    </row>
    <row r="25" spans="1:5" x14ac:dyDescent="0.3">
      <c r="A25" s="1" t="s">
        <v>12</v>
      </c>
      <c r="B25" s="1" t="s">
        <v>46</v>
      </c>
      <c r="C25" s="1">
        <v>2019</v>
      </c>
      <c r="D25" s="1">
        <v>84</v>
      </c>
      <c r="E25" s="4">
        <v>45</v>
      </c>
    </row>
    <row r="26" spans="1:5" x14ac:dyDescent="0.3">
      <c r="A26" s="1" t="s">
        <v>12</v>
      </c>
      <c r="B26" s="1" t="s">
        <v>47</v>
      </c>
      <c r="C26" s="1">
        <v>2019</v>
      </c>
      <c r="D26" s="1">
        <v>26</v>
      </c>
      <c r="E26" s="4">
        <v>57</v>
      </c>
    </row>
    <row r="27" spans="1:5" x14ac:dyDescent="0.3">
      <c r="A27" s="1" t="s">
        <v>12</v>
      </c>
      <c r="B27" s="1" t="s">
        <v>48</v>
      </c>
      <c r="C27" s="1">
        <v>2019</v>
      </c>
      <c r="D27" s="1">
        <v>78</v>
      </c>
      <c r="E27" s="4">
        <v>62</v>
      </c>
    </row>
    <row r="28" spans="1:5" x14ac:dyDescent="0.3">
      <c r="A28" s="1" t="s">
        <v>12</v>
      </c>
      <c r="B28" s="1" t="s">
        <v>49</v>
      </c>
      <c r="C28" s="1">
        <v>2019</v>
      </c>
      <c r="D28" s="1">
        <v>56</v>
      </c>
      <c r="E28" s="4">
        <v>87</v>
      </c>
    </row>
    <row r="29" spans="1:5" x14ac:dyDescent="0.3">
      <c r="A29" s="1" t="s">
        <v>13</v>
      </c>
      <c r="B29" s="1" t="s">
        <v>45</v>
      </c>
      <c r="C29" s="1">
        <v>2019</v>
      </c>
      <c r="D29" s="1">
        <v>74</v>
      </c>
      <c r="E29" s="4">
        <v>40</v>
      </c>
    </row>
    <row r="30" spans="1:5" x14ac:dyDescent="0.3">
      <c r="A30" s="1" t="s">
        <v>13</v>
      </c>
      <c r="B30" s="1" t="s">
        <v>46</v>
      </c>
      <c r="C30" s="1">
        <v>2019</v>
      </c>
      <c r="D30" s="1">
        <v>29</v>
      </c>
      <c r="E30" s="4">
        <v>52</v>
      </c>
    </row>
    <row r="31" spans="1:5" x14ac:dyDescent="0.3">
      <c r="A31" s="1" t="s">
        <v>13</v>
      </c>
      <c r="B31" s="1" t="s">
        <v>47</v>
      </c>
      <c r="C31" s="1">
        <v>2019</v>
      </c>
      <c r="D31" s="1">
        <v>36</v>
      </c>
      <c r="E31" s="4">
        <v>56</v>
      </c>
    </row>
    <row r="32" spans="1:5" x14ac:dyDescent="0.3">
      <c r="A32" s="1" t="s">
        <v>13</v>
      </c>
      <c r="B32" s="1" t="s">
        <v>48</v>
      </c>
      <c r="C32" s="1">
        <v>2019</v>
      </c>
      <c r="D32" s="1">
        <v>78</v>
      </c>
      <c r="E32" s="4">
        <v>66</v>
      </c>
    </row>
    <row r="33" spans="1:5" x14ac:dyDescent="0.3">
      <c r="A33" s="1" t="s">
        <v>13</v>
      </c>
      <c r="B33" s="1" t="s">
        <v>49</v>
      </c>
      <c r="C33" s="1">
        <v>2019</v>
      </c>
      <c r="D33" s="1">
        <v>74</v>
      </c>
      <c r="E33" s="4">
        <v>66</v>
      </c>
    </row>
    <row r="34" spans="1:5" x14ac:dyDescent="0.3">
      <c r="A34" s="1" t="s">
        <v>15</v>
      </c>
      <c r="B34" s="1" t="s">
        <v>45</v>
      </c>
      <c r="C34" s="1">
        <v>2019</v>
      </c>
      <c r="D34" s="1">
        <v>50</v>
      </c>
      <c r="E34" s="4">
        <v>45</v>
      </c>
    </row>
    <row r="35" spans="1:5" x14ac:dyDescent="0.3">
      <c r="A35" s="1" t="s">
        <v>15</v>
      </c>
      <c r="B35" s="1" t="s">
        <v>46</v>
      </c>
      <c r="C35" s="1">
        <v>2019</v>
      </c>
      <c r="D35" s="1">
        <v>39</v>
      </c>
      <c r="E35" s="4">
        <v>42</v>
      </c>
    </row>
    <row r="36" spans="1:5" x14ac:dyDescent="0.3">
      <c r="A36" s="1" t="s">
        <v>15</v>
      </c>
      <c r="B36" s="1" t="s">
        <v>47</v>
      </c>
      <c r="C36" s="1">
        <v>2019</v>
      </c>
      <c r="D36" s="1">
        <v>66</v>
      </c>
      <c r="E36" s="4">
        <v>49</v>
      </c>
    </row>
    <row r="37" spans="1:5" x14ac:dyDescent="0.3">
      <c r="A37" s="1" t="s">
        <v>15</v>
      </c>
      <c r="B37" s="1" t="s">
        <v>48</v>
      </c>
      <c r="C37" s="1">
        <v>2019</v>
      </c>
      <c r="D37" s="1">
        <v>20</v>
      </c>
      <c r="E37" s="4">
        <v>62</v>
      </c>
    </row>
    <row r="38" spans="1:5" x14ac:dyDescent="0.3">
      <c r="A38" s="1" t="s">
        <v>15</v>
      </c>
      <c r="B38" s="1" t="s">
        <v>49</v>
      </c>
      <c r="C38" s="1">
        <v>2019</v>
      </c>
      <c r="D38" s="1">
        <v>64</v>
      </c>
      <c r="E38" s="4">
        <v>87</v>
      </c>
    </row>
    <row r="39" spans="1:5" x14ac:dyDescent="0.3">
      <c r="A39" s="1" t="s">
        <v>16</v>
      </c>
      <c r="B39" s="1" t="s">
        <v>45</v>
      </c>
      <c r="C39" s="1">
        <v>2019</v>
      </c>
      <c r="D39" s="1">
        <v>64</v>
      </c>
      <c r="E39" s="4">
        <v>38</v>
      </c>
    </row>
    <row r="40" spans="1:5" x14ac:dyDescent="0.3">
      <c r="A40" s="1" t="s">
        <v>16</v>
      </c>
      <c r="B40" s="1" t="s">
        <v>46</v>
      </c>
      <c r="C40" s="1">
        <v>2019</v>
      </c>
      <c r="D40" s="1">
        <v>44</v>
      </c>
      <c r="E40" s="4">
        <v>49</v>
      </c>
    </row>
    <row r="41" spans="1:5" x14ac:dyDescent="0.3">
      <c r="A41" s="1" t="s">
        <v>16</v>
      </c>
      <c r="B41" s="1" t="s">
        <v>47</v>
      </c>
      <c r="C41" s="1">
        <v>2019</v>
      </c>
      <c r="D41" s="1">
        <v>83</v>
      </c>
      <c r="E41" s="4">
        <v>51</v>
      </c>
    </row>
    <row r="42" spans="1:5" x14ac:dyDescent="0.3">
      <c r="A42" s="1" t="s">
        <v>16</v>
      </c>
      <c r="B42" s="1" t="s">
        <v>48</v>
      </c>
      <c r="C42" s="1">
        <v>2019</v>
      </c>
      <c r="D42" s="1">
        <v>27</v>
      </c>
      <c r="E42" s="4">
        <v>75</v>
      </c>
    </row>
    <row r="43" spans="1:5" x14ac:dyDescent="0.3">
      <c r="A43" s="1" t="s">
        <v>16</v>
      </c>
      <c r="B43" s="1" t="s">
        <v>49</v>
      </c>
      <c r="C43" s="1">
        <v>2019</v>
      </c>
      <c r="D43" s="1">
        <v>36</v>
      </c>
      <c r="E43" s="4">
        <v>81</v>
      </c>
    </row>
    <row r="44" spans="1:5" x14ac:dyDescent="0.3">
      <c r="A44" s="1" t="s">
        <v>17</v>
      </c>
      <c r="B44" s="1" t="s">
        <v>45</v>
      </c>
      <c r="C44" s="1">
        <v>2019</v>
      </c>
      <c r="D44" s="1">
        <v>76</v>
      </c>
      <c r="E44" s="4">
        <v>50</v>
      </c>
    </row>
    <row r="45" spans="1:5" x14ac:dyDescent="0.3">
      <c r="A45" s="1" t="s">
        <v>17</v>
      </c>
      <c r="B45" s="1" t="s">
        <v>46</v>
      </c>
      <c r="C45" s="1">
        <v>2019</v>
      </c>
      <c r="D45" s="1">
        <v>38</v>
      </c>
      <c r="E45" s="4">
        <v>50</v>
      </c>
    </row>
    <row r="46" spans="1:5" x14ac:dyDescent="0.3">
      <c r="A46" s="1" t="s">
        <v>17</v>
      </c>
      <c r="B46" s="1" t="s">
        <v>47</v>
      </c>
      <c r="C46" s="1">
        <v>2019</v>
      </c>
      <c r="D46" s="1">
        <v>57</v>
      </c>
      <c r="E46" s="4">
        <v>54</v>
      </c>
    </row>
    <row r="47" spans="1:5" x14ac:dyDescent="0.3">
      <c r="A47" s="1" t="s">
        <v>17</v>
      </c>
      <c r="B47" s="1" t="s">
        <v>48</v>
      </c>
      <c r="C47" s="1">
        <v>2019</v>
      </c>
      <c r="D47" s="1">
        <v>96</v>
      </c>
      <c r="E47" s="4">
        <v>68</v>
      </c>
    </row>
    <row r="48" spans="1:5" x14ac:dyDescent="0.3">
      <c r="A48" s="1" t="s">
        <v>17</v>
      </c>
      <c r="B48" s="1" t="s">
        <v>49</v>
      </c>
      <c r="C48" s="1">
        <v>2019</v>
      </c>
      <c r="D48" s="1">
        <v>67</v>
      </c>
      <c r="E48" s="4">
        <v>77</v>
      </c>
    </row>
    <row r="49" spans="1:5" x14ac:dyDescent="0.3">
      <c r="A49" s="1" t="s">
        <v>18</v>
      </c>
      <c r="B49" s="1" t="s">
        <v>45</v>
      </c>
      <c r="C49" s="1">
        <v>2019</v>
      </c>
      <c r="D49" s="1">
        <v>100</v>
      </c>
      <c r="E49" s="4">
        <v>44</v>
      </c>
    </row>
    <row r="50" spans="1:5" x14ac:dyDescent="0.3">
      <c r="A50" s="1" t="s">
        <v>18</v>
      </c>
      <c r="B50" s="1" t="s">
        <v>46</v>
      </c>
      <c r="C50" s="1">
        <v>2019</v>
      </c>
      <c r="D50" s="1">
        <v>61</v>
      </c>
      <c r="E50" s="4">
        <v>53</v>
      </c>
    </row>
    <row r="51" spans="1:5" x14ac:dyDescent="0.3">
      <c r="A51" s="1" t="s">
        <v>18</v>
      </c>
      <c r="B51" s="1" t="s">
        <v>47</v>
      </c>
      <c r="C51" s="1">
        <v>2019</v>
      </c>
      <c r="D51" s="1">
        <v>31</v>
      </c>
      <c r="E51" s="4">
        <v>56</v>
      </c>
    </row>
    <row r="52" spans="1:5" x14ac:dyDescent="0.3">
      <c r="A52" s="1" t="s">
        <v>18</v>
      </c>
      <c r="B52" s="1" t="s">
        <v>48</v>
      </c>
      <c r="C52" s="1">
        <v>2019</v>
      </c>
      <c r="D52" s="1">
        <v>24</v>
      </c>
      <c r="E52" s="4">
        <v>69</v>
      </c>
    </row>
    <row r="53" spans="1:5" x14ac:dyDescent="0.3">
      <c r="A53" s="1" t="s">
        <v>18</v>
      </c>
      <c r="B53" s="1" t="s">
        <v>49</v>
      </c>
      <c r="C53" s="1">
        <v>2019</v>
      </c>
      <c r="D53" s="1">
        <v>27</v>
      </c>
      <c r="E53" s="4">
        <v>73</v>
      </c>
    </row>
    <row r="54" spans="1:5" x14ac:dyDescent="0.3">
      <c r="A54" s="1" t="s">
        <v>19</v>
      </c>
      <c r="B54" s="1" t="s">
        <v>45</v>
      </c>
      <c r="C54" s="1">
        <v>2019</v>
      </c>
      <c r="D54" s="1">
        <v>33</v>
      </c>
      <c r="E54" s="4">
        <v>45</v>
      </c>
    </row>
    <row r="55" spans="1:5" x14ac:dyDescent="0.3">
      <c r="A55" s="1" t="s">
        <v>19</v>
      </c>
      <c r="B55" s="1" t="s">
        <v>46</v>
      </c>
      <c r="C55" s="1">
        <v>2019</v>
      </c>
      <c r="D55" s="1">
        <v>46</v>
      </c>
      <c r="E55" s="4">
        <v>56</v>
      </c>
    </row>
    <row r="56" spans="1:5" x14ac:dyDescent="0.3">
      <c r="A56" s="1" t="s">
        <v>19</v>
      </c>
      <c r="B56" s="1" t="s">
        <v>47</v>
      </c>
      <c r="C56" s="1">
        <v>2019</v>
      </c>
      <c r="D56" s="1">
        <v>36</v>
      </c>
      <c r="E56" s="4">
        <v>69</v>
      </c>
    </row>
    <row r="57" spans="1:5" x14ac:dyDescent="0.3">
      <c r="A57" s="1" t="s">
        <v>19</v>
      </c>
      <c r="B57" s="1" t="s">
        <v>48</v>
      </c>
      <c r="C57" s="1">
        <v>2019</v>
      </c>
      <c r="D57" s="1">
        <v>50</v>
      </c>
      <c r="E57" s="4">
        <v>60</v>
      </c>
    </row>
    <row r="58" spans="1:5" x14ac:dyDescent="0.3">
      <c r="A58" s="1" t="s">
        <v>19</v>
      </c>
      <c r="B58" s="1" t="s">
        <v>49</v>
      </c>
      <c r="C58" s="1">
        <v>2019</v>
      </c>
      <c r="D58" s="1">
        <v>38</v>
      </c>
      <c r="E58" s="4">
        <v>85</v>
      </c>
    </row>
    <row r="59" spans="1:5" x14ac:dyDescent="0.3">
      <c r="A59" s="1" t="s">
        <v>20</v>
      </c>
      <c r="B59" s="1" t="s">
        <v>45</v>
      </c>
      <c r="C59" s="1">
        <v>2019</v>
      </c>
      <c r="D59" s="1">
        <v>45</v>
      </c>
      <c r="E59" s="4">
        <v>36</v>
      </c>
    </row>
    <row r="60" spans="1:5" x14ac:dyDescent="0.3">
      <c r="A60" s="1" t="s">
        <v>20</v>
      </c>
      <c r="B60" s="1" t="s">
        <v>46</v>
      </c>
      <c r="C60" s="1">
        <v>2019</v>
      </c>
      <c r="D60" s="1">
        <v>24</v>
      </c>
      <c r="E60" s="4">
        <v>47</v>
      </c>
    </row>
    <row r="61" spans="1:5" x14ac:dyDescent="0.3">
      <c r="A61" s="1" t="s">
        <v>20</v>
      </c>
      <c r="B61" s="1" t="s">
        <v>47</v>
      </c>
      <c r="C61" s="1">
        <v>2019</v>
      </c>
      <c r="D61" s="1">
        <v>25</v>
      </c>
      <c r="E61" s="4">
        <v>55</v>
      </c>
    </row>
    <row r="62" spans="1:5" x14ac:dyDescent="0.3">
      <c r="A62" s="1" t="s">
        <v>20</v>
      </c>
      <c r="B62" s="1" t="s">
        <v>48</v>
      </c>
      <c r="C62" s="1">
        <v>2019</v>
      </c>
      <c r="D62" s="1">
        <v>25</v>
      </c>
      <c r="E62" s="4">
        <v>74</v>
      </c>
    </row>
    <row r="63" spans="1:5" x14ac:dyDescent="0.3">
      <c r="A63" s="1" t="s">
        <v>20</v>
      </c>
      <c r="B63" s="1" t="s">
        <v>49</v>
      </c>
      <c r="C63" s="1">
        <v>2019</v>
      </c>
      <c r="D63" s="1">
        <v>40</v>
      </c>
      <c r="E63" s="4">
        <v>70</v>
      </c>
    </row>
    <row r="64" spans="1:5" x14ac:dyDescent="0.3">
      <c r="A64" s="1" t="s">
        <v>0</v>
      </c>
      <c r="B64" s="1" t="s">
        <v>45</v>
      </c>
      <c r="C64" s="1">
        <v>2020</v>
      </c>
      <c r="D64" s="1">
        <v>76</v>
      </c>
      <c r="E64" s="4">
        <v>47</v>
      </c>
    </row>
    <row r="65" spans="1:5" x14ac:dyDescent="0.3">
      <c r="A65" s="1" t="s">
        <v>0</v>
      </c>
      <c r="B65" s="1" t="s">
        <v>46</v>
      </c>
      <c r="C65" s="1">
        <v>2020</v>
      </c>
      <c r="D65" s="1">
        <v>71</v>
      </c>
      <c r="E65" s="4">
        <v>46</v>
      </c>
    </row>
    <row r="66" spans="1:5" x14ac:dyDescent="0.3">
      <c r="A66" s="1" t="s">
        <v>0</v>
      </c>
      <c r="B66" s="1" t="s">
        <v>47</v>
      </c>
      <c r="C66" s="1">
        <v>2020</v>
      </c>
      <c r="D66" s="1">
        <v>70</v>
      </c>
      <c r="E66" s="4">
        <v>68</v>
      </c>
    </row>
    <row r="67" spans="1:5" x14ac:dyDescent="0.3">
      <c r="A67" s="1" t="s">
        <v>0</v>
      </c>
      <c r="B67" s="1" t="s">
        <v>48</v>
      </c>
      <c r="C67" s="1">
        <v>2020</v>
      </c>
      <c r="D67" s="1">
        <v>83</v>
      </c>
      <c r="E67" s="4">
        <v>76</v>
      </c>
    </row>
    <row r="68" spans="1:5" x14ac:dyDescent="0.3">
      <c r="A68" s="1" t="s">
        <v>0</v>
      </c>
      <c r="B68" s="1" t="s">
        <v>49</v>
      </c>
      <c r="C68" s="1">
        <v>2020</v>
      </c>
      <c r="D68" s="1">
        <v>69</v>
      </c>
      <c r="E68" s="4">
        <v>70</v>
      </c>
    </row>
    <row r="69" spans="1:5" x14ac:dyDescent="0.3">
      <c r="A69" s="1" t="s">
        <v>7</v>
      </c>
      <c r="B69" s="1" t="s">
        <v>45</v>
      </c>
      <c r="C69" s="1">
        <v>2020</v>
      </c>
      <c r="D69" s="1">
        <v>90</v>
      </c>
      <c r="E69" s="4">
        <v>37</v>
      </c>
    </row>
    <row r="70" spans="1:5" x14ac:dyDescent="0.3">
      <c r="A70" s="1" t="s">
        <v>7</v>
      </c>
      <c r="B70" s="1" t="s">
        <v>46</v>
      </c>
      <c r="C70" s="1">
        <v>2020</v>
      </c>
      <c r="D70" s="1">
        <v>43</v>
      </c>
      <c r="E70" s="4">
        <v>47</v>
      </c>
    </row>
    <row r="71" spans="1:5" x14ac:dyDescent="0.3">
      <c r="A71" s="1" t="s">
        <v>7</v>
      </c>
      <c r="B71" s="1" t="s">
        <v>47</v>
      </c>
      <c r="C71" s="1">
        <v>2020</v>
      </c>
      <c r="D71" s="1">
        <v>34</v>
      </c>
      <c r="E71" s="4">
        <v>67</v>
      </c>
    </row>
    <row r="72" spans="1:5" x14ac:dyDescent="0.3">
      <c r="A72" s="1" t="s">
        <v>7</v>
      </c>
      <c r="B72" s="1" t="s">
        <v>48</v>
      </c>
      <c r="C72" s="1">
        <v>2020</v>
      </c>
      <c r="D72" s="1">
        <v>32</v>
      </c>
      <c r="E72" s="4">
        <v>72</v>
      </c>
    </row>
    <row r="73" spans="1:5" x14ac:dyDescent="0.3">
      <c r="A73" s="1" t="s">
        <v>7</v>
      </c>
      <c r="B73" s="1" t="s">
        <v>49</v>
      </c>
      <c r="C73" s="1">
        <v>2020</v>
      </c>
      <c r="D73" s="1">
        <v>26</v>
      </c>
      <c r="E73" s="4">
        <v>72</v>
      </c>
    </row>
    <row r="74" spans="1:5" x14ac:dyDescent="0.3">
      <c r="A74" s="1" t="s">
        <v>9</v>
      </c>
      <c r="B74" s="1" t="s">
        <v>45</v>
      </c>
      <c r="C74" s="1">
        <v>2020</v>
      </c>
      <c r="D74" s="1">
        <v>45</v>
      </c>
      <c r="E74" s="4">
        <v>40</v>
      </c>
    </row>
    <row r="75" spans="1:5" x14ac:dyDescent="0.3">
      <c r="A75" s="1" t="s">
        <v>9</v>
      </c>
      <c r="B75" s="1" t="s">
        <v>46</v>
      </c>
      <c r="C75" s="1">
        <v>2020</v>
      </c>
      <c r="D75" s="1">
        <v>28</v>
      </c>
      <c r="E75" s="4">
        <v>46</v>
      </c>
    </row>
    <row r="76" spans="1:5" x14ac:dyDescent="0.3">
      <c r="A76" s="1" t="s">
        <v>9</v>
      </c>
      <c r="B76" s="1" t="s">
        <v>47</v>
      </c>
      <c r="C76" s="1">
        <v>2020</v>
      </c>
      <c r="D76" s="1">
        <v>25</v>
      </c>
      <c r="E76" s="4">
        <v>67</v>
      </c>
    </row>
    <row r="77" spans="1:5" x14ac:dyDescent="0.3">
      <c r="A77" s="1" t="s">
        <v>9</v>
      </c>
      <c r="B77" s="1" t="s">
        <v>48</v>
      </c>
      <c r="C77" s="1">
        <v>2020</v>
      </c>
      <c r="D77" s="1">
        <v>86</v>
      </c>
      <c r="E77" s="4">
        <v>72</v>
      </c>
    </row>
    <row r="78" spans="1:5" x14ac:dyDescent="0.3">
      <c r="A78" s="1" t="s">
        <v>9</v>
      </c>
      <c r="B78" s="1" t="s">
        <v>49</v>
      </c>
      <c r="C78" s="1">
        <v>2020</v>
      </c>
      <c r="D78" s="1">
        <v>66</v>
      </c>
      <c r="E78" s="4">
        <v>81</v>
      </c>
    </row>
    <row r="79" spans="1:5" x14ac:dyDescent="0.3">
      <c r="A79" s="1" t="s">
        <v>11</v>
      </c>
      <c r="B79" s="1" t="s">
        <v>45</v>
      </c>
      <c r="C79" s="1">
        <v>2020</v>
      </c>
      <c r="D79" s="1">
        <v>26</v>
      </c>
      <c r="E79" s="4">
        <v>42</v>
      </c>
    </row>
    <row r="80" spans="1:5" x14ac:dyDescent="0.3">
      <c r="A80" s="1" t="s">
        <v>11</v>
      </c>
      <c r="B80" s="1" t="s">
        <v>46</v>
      </c>
      <c r="C80" s="1">
        <v>2020</v>
      </c>
      <c r="D80" s="1">
        <v>81</v>
      </c>
      <c r="E80" s="4">
        <v>54</v>
      </c>
    </row>
    <row r="81" spans="1:5" x14ac:dyDescent="0.3">
      <c r="A81" s="1" t="s">
        <v>11</v>
      </c>
      <c r="B81" s="1" t="s">
        <v>47</v>
      </c>
      <c r="C81" s="1">
        <v>2020</v>
      </c>
      <c r="D81" s="1">
        <v>25</v>
      </c>
      <c r="E81" s="4">
        <v>55</v>
      </c>
    </row>
    <row r="82" spans="1:5" x14ac:dyDescent="0.3">
      <c r="A82" s="1" t="s">
        <v>11</v>
      </c>
      <c r="B82" s="1" t="s">
        <v>48</v>
      </c>
      <c r="C82" s="1">
        <v>2020</v>
      </c>
      <c r="D82" s="1">
        <v>54</v>
      </c>
      <c r="E82" s="4">
        <v>74</v>
      </c>
    </row>
    <row r="83" spans="1:5" x14ac:dyDescent="0.3">
      <c r="A83" s="1" t="s">
        <v>11</v>
      </c>
      <c r="B83" s="1" t="s">
        <v>49</v>
      </c>
      <c r="C83" s="1">
        <v>2020</v>
      </c>
      <c r="D83" s="1">
        <v>52</v>
      </c>
      <c r="E83" s="4">
        <v>76</v>
      </c>
    </row>
    <row r="84" spans="1:5" x14ac:dyDescent="0.3">
      <c r="A84" s="1" t="s">
        <v>12</v>
      </c>
      <c r="B84" s="1" t="s">
        <v>45</v>
      </c>
      <c r="C84" s="1">
        <v>2020</v>
      </c>
      <c r="D84" s="1">
        <v>26</v>
      </c>
      <c r="E84" s="4">
        <v>49</v>
      </c>
    </row>
    <row r="85" spans="1:5" x14ac:dyDescent="0.3">
      <c r="A85" s="1" t="s">
        <v>12</v>
      </c>
      <c r="B85" s="1" t="s">
        <v>46</v>
      </c>
      <c r="C85" s="1">
        <v>2020</v>
      </c>
      <c r="D85" s="1">
        <v>22</v>
      </c>
      <c r="E85" s="4">
        <v>59</v>
      </c>
    </row>
    <row r="86" spans="1:5" x14ac:dyDescent="0.3">
      <c r="A86" s="1" t="s">
        <v>12</v>
      </c>
      <c r="B86" s="1" t="s">
        <v>47</v>
      </c>
      <c r="C86" s="1">
        <v>2020</v>
      </c>
      <c r="D86" s="1">
        <v>30</v>
      </c>
      <c r="E86" s="4">
        <v>62</v>
      </c>
    </row>
    <row r="87" spans="1:5" x14ac:dyDescent="0.3">
      <c r="A87" s="1" t="s">
        <v>12</v>
      </c>
      <c r="B87" s="1" t="s">
        <v>48</v>
      </c>
      <c r="C87" s="1">
        <v>2020</v>
      </c>
      <c r="D87" s="1">
        <v>80</v>
      </c>
      <c r="E87" s="4">
        <v>72</v>
      </c>
    </row>
    <row r="88" spans="1:5" x14ac:dyDescent="0.3">
      <c r="A88" s="1" t="s">
        <v>12</v>
      </c>
      <c r="B88" s="1" t="s">
        <v>49</v>
      </c>
      <c r="C88" s="1">
        <v>2020</v>
      </c>
      <c r="D88" s="1">
        <v>61</v>
      </c>
      <c r="E88" s="4">
        <v>65</v>
      </c>
    </row>
    <row r="89" spans="1:5" x14ac:dyDescent="0.3">
      <c r="A89" s="1" t="s">
        <v>13</v>
      </c>
      <c r="B89" s="1" t="s">
        <v>45</v>
      </c>
      <c r="C89" s="1">
        <v>2020</v>
      </c>
      <c r="D89" s="1">
        <v>94</v>
      </c>
      <c r="E89" s="4">
        <v>40</v>
      </c>
    </row>
    <row r="90" spans="1:5" x14ac:dyDescent="0.3">
      <c r="A90" s="1" t="s">
        <v>13</v>
      </c>
      <c r="B90" s="1" t="s">
        <v>46</v>
      </c>
      <c r="C90" s="1">
        <v>2020</v>
      </c>
      <c r="D90" s="1">
        <v>24</v>
      </c>
      <c r="E90" s="4">
        <v>42</v>
      </c>
    </row>
    <row r="91" spans="1:5" x14ac:dyDescent="0.3">
      <c r="A91" s="1" t="s">
        <v>13</v>
      </c>
      <c r="B91" s="1" t="s">
        <v>47</v>
      </c>
      <c r="C91" s="1">
        <v>2020</v>
      </c>
      <c r="D91" s="1">
        <v>27</v>
      </c>
      <c r="E91" s="4">
        <v>68</v>
      </c>
    </row>
    <row r="92" spans="1:5" x14ac:dyDescent="0.3">
      <c r="A92" s="1" t="s">
        <v>13</v>
      </c>
      <c r="B92" s="1" t="s">
        <v>48</v>
      </c>
      <c r="C92" s="1">
        <v>2020</v>
      </c>
      <c r="D92" s="1">
        <v>74</v>
      </c>
      <c r="E92" s="4">
        <v>64</v>
      </c>
    </row>
    <row r="93" spans="1:5" x14ac:dyDescent="0.3">
      <c r="A93" s="1" t="s">
        <v>13</v>
      </c>
      <c r="B93" s="1" t="s">
        <v>49</v>
      </c>
      <c r="C93" s="1">
        <v>2020</v>
      </c>
      <c r="D93" s="1">
        <v>32</v>
      </c>
      <c r="E93" s="4">
        <v>69</v>
      </c>
    </row>
    <row r="94" spans="1:5" x14ac:dyDescent="0.3">
      <c r="A94" s="1" t="s">
        <v>15</v>
      </c>
      <c r="B94" s="1" t="s">
        <v>45</v>
      </c>
      <c r="C94" s="1">
        <v>2020</v>
      </c>
      <c r="D94" s="1">
        <v>60</v>
      </c>
      <c r="E94" s="4">
        <v>46</v>
      </c>
    </row>
    <row r="95" spans="1:5" x14ac:dyDescent="0.3">
      <c r="A95" s="1" t="s">
        <v>15</v>
      </c>
      <c r="B95" s="1" t="s">
        <v>46</v>
      </c>
      <c r="C95" s="1">
        <v>2020</v>
      </c>
      <c r="D95" s="1">
        <v>99</v>
      </c>
      <c r="E95" s="4">
        <v>56</v>
      </c>
    </row>
    <row r="96" spans="1:5" x14ac:dyDescent="0.3">
      <c r="A96" s="1" t="s">
        <v>15</v>
      </c>
      <c r="B96" s="1" t="s">
        <v>47</v>
      </c>
      <c r="C96" s="1">
        <v>2020</v>
      </c>
      <c r="D96" s="1">
        <v>99</v>
      </c>
      <c r="E96" s="4">
        <v>55</v>
      </c>
    </row>
    <row r="97" spans="1:5" x14ac:dyDescent="0.3">
      <c r="A97" s="1" t="s">
        <v>15</v>
      </c>
      <c r="B97" s="1" t="s">
        <v>48</v>
      </c>
      <c r="C97" s="1">
        <v>2020</v>
      </c>
      <c r="D97" s="1">
        <v>28</v>
      </c>
      <c r="E97" s="4">
        <v>66</v>
      </c>
    </row>
    <row r="98" spans="1:5" x14ac:dyDescent="0.3">
      <c r="A98" s="1" t="s">
        <v>15</v>
      </c>
      <c r="B98" s="1" t="s">
        <v>49</v>
      </c>
      <c r="C98" s="1">
        <v>2020</v>
      </c>
      <c r="D98" s="1">
        <v>99</v>
      </c>
      <c r="E98" s="4">
        <v>80</v>
      </c>
    </row>
    <row r="99" spans="1:5" x14ac:dyDescent="0.3">
      <c r="A99" s="1" t="s">
        <v>16</v>
      </c>
      <c r="B99" s="1" t="s">
        <v>45</v>
      </c>
      <c r="C99" s="1">
        <v>2020</v>
      </c>
      <c r="D99" s="1">
        <v>50</v>
      </c>
      <c r="E99" s="4">
        <v>49</v>
      </c>
    </row>
    <row r="100" spans="1:5" x14ac:dyDescent="0.3">
      <c r="A100" s="1" t="s">
        <v>16</v>
      </c>
      <c r="B100" s="1" t="s">
        <v>46</v>
      </c>
      <c r="C100" s="1">
        <v>2020</v>
      </c>
      <c r="D100" s="1">
        <v>26</v>
      </c>
      <c r="E100" s="4">
        <v>42</v>
      </c>
    </row>
    <row r="101" spans="1:5" x14ac:dyDescent="0.3">
      <c r="A101" s="1" t="s">
        <v>16</v>
      </c>
      <c r="B101" s="1" t="s">
        <v>47</v>
      </c>
      <c r="C101" s="1">
        <v>2020</v>
      </c>
      <c r="D101" s="1">
        <v>47</v>
      </c>
      <c r="E101" s="4">
        <v>57</v>
      </c>
    </row>
    <row r="102" spans="1:5" x14ac:dyDescent="0.3">
      <c r="A102" s="1" t="s">
        <v>16</v>
      </c>
      <c r="B102" s="1" t="s">
        <v>48</v>
      </c>
      <c r="C102" s="1">
        <v>2020</v>
      </c>
      <c r="D102" s="1">
        <v>67</v>
      </c>
      <c r="E102" s="4">
        <v>65</v>
      </c>
    </row>
    <row r="103" spans="1:5" x14ac:dyDescent="0.3">
      <c r="A103" s="1" t="s">
        <v>16</v>
      </c>
      <c r="B103" s="1" t="s">
        <v>49</v>
      </c>
      <c r="C103" s="1">
        <v>2020</v>
      </c>
      <c r="D103" s="1">
        <v>34</v>
      </c>
      <c r="E103" s="4">
        <v>72</v>
      </c>
    </row>
    <row r="104" spans="1:5" x14ac:dyDescent="0.3">
      <c r="A104" s="1" t="s">
        <v>17</v>
      </c>
      <c r="B104" s="1" t="s">
        <v>45</v>
      </c>
      <c r="C104" s="1">
        <v>2020</v>
      </c>
      <c r="D104" s="1">
        <v>52</v>
      </c>
      <c r="E104" s="4">
        <v>40</v>
      </c>
    </row>
    <row r="105" spans="1:5" x14ac:dyDescent="0.3">
      <c r="A105" s="1" t="s">
        <v>17</v>
      </c>
      <c r="B105" s="1" t="s">
        <v>46</v>
      </c>
      <c r="C105" s="1">
        <v>2020</v>
      </c>
      <c r="D105" s="1">
        <v>40</v>
      </c>
      <c r="E105" s="4">
        <v>49</v>
      </c>
    </row>
    <row r="106" spans="1:5" x14ac:dyDescent="0.3">
      <c r="A106" s="1" t="s">
        <v>17</v>
      </c>
      <c r="B106" s="1" t="s">
        <v>47</v>
      </c>
      <c r="C106" s="1">
        <v>2020</v>
      </c>
      <c r="D106" s="1">
        <v>99</v>
      </c>
      <c r="E106" s="4">
        <v>60</v>
      </c>
    </row>
    <row r="107" spans="1:5" x14ac:dyDescent="0.3">
      <c r="A107" s="1" t="s">
        <v>17</v>
      </c>
      <c r="B107" s="1" t="s">
        <v>48</v>
      </c>
      <c r="C107" s="1">
        <v>2020</v>
      </c>
      <c r="D107" s="1">
        <v>59</v>
      </c>
      <c r="E107" s="4">
        <v>60</v>
      </c>
    </row>
    <row r="108" spans="1:5" x14ac:dyDescent="0.3">
      <c r="A108" s="1" t="s">
        <v>17</v>
      </c>
      <c r="B108" s="1" t="s">
        <v>49</v>
      </c>
      <c r="C108" s="1">
        <v>2020</v>
      </c>
      <c r="D108" s="1">
        <v>84</v>
      </c>
      <c r="E108" s="4">
        <v>68</v>
      </c>
    </row>
    <row r="109" spans="1:5" x14ac:dyDescent="0.3">
      <c r="A109" s="1" t="s">
        <v>18</v>
      </c>
      <c r="B109" s="1" t="s">
        <v>45</v>
      </c>
      <c r="C109" s="1">
        <v>2020</v>
      </c>
      <c r="D109" s="1">
        <v>60</v>
      </c>
      <c r="E109" s="4">
        <v>42</v>
      </c>
    </row>
    <row r="110" spans="1:5" x14ac:dyDescent="0.3">
      <c r="A110" s="1" t="s">
        <v>18</v>
      </c>
      <c r="B110" s="1" t="s">
        <v>46</v>
      </c>
      <c r="C110" s="1">
        <v>2020</v>
      </c>
      <c r="D110" s="1">
        <v>57</v>
      </c>
      <c r="E110" s="4">
        <v>49</v>
      </c>
    </row>
    <row r="111" spans="1:5" x14ac:dyDescent="0.3">
      <c r="A111" s="1" t="s">
        <v>18</v>
      </c>
      <c r="B111" s="1" t="s">
        <v>47</v>
      </c>
      <c r="C111" s="1">
        <v>2020</v>
      </c>
      <c r="D111" s="1">
        <v>86</v>
      </c>
      <c r="E111" s="4">
        <v>62</v>
      </c>
    </row>
    <row r="112" spans="1:5" x14ac:dyDescent="0.3">
      <c r="A112" s="1" t="s">
        <v>18</v>
      </c>
      <c r="B112" s="1" t="s">
        <v>48</v>
      </c>
      <c r="C112" s="1">
        <v>2020</v>
      </c>
      <c r="D112" s="1">
        <v>63</v>
      </c>
      <c r="E112" s="4">
        <v>58</v>
      </c>
    </row>
    <row r="113" spans="1:5" x14ac:dyDescent="0.3">
      <c r="A113" s="1" t="s">
        <v>18</v>
      </c>
      <c r="B113" s="1" t="s">
        <v>49</v>
      </c>
      <c r="C113" s="1">
        <v>2020</v>
      </c>
      <c r="D113" s="1">
        <v>30</v>
      </c>
      <c r="E113" s="4">
        <v>85</v>
      </c>
    </row>
    <row r="114" spans="1:5" x14ac:dyDescent="0.3">
      <c r="A114" s="1" t="s">
        <v>19</v>
      </c>
      <c r="B114" s="1" t="s">
        <v>45</v>
      </c>
      <c r="C114" s="1">
        <v>2020</v>
      </c>
      <c r="D114" s="1">
        <v>92</v>
      </c>
      <c r="E114" s="4">
        <v>40</v>
      </c>
    </row>
    <row r="115" spans="1:5" x14ac:dyDescent="0.3">
      <c r="A115" s="1" t="s">
        <v>19</v>
      </c>
      <c r="B115" s="1" t="s">
        <v>46</v>
      </c>
      <c r="C115" s="1">
        <v>2020</v>
      </c>
      <c r="D115" s="1">
        <v>26</v>
      </c>
      <c r="E115" s="4">
        <v>50</v>
      </c>
    </row>
    <row r="116" spans="1:5" x14ac:dyDescent="0.3">
      <c r="A116" s="1" t="s">
        <v>19</v>
      </c>
      <c r="B116" s="1" t="s">
        <v>47</v>
      </c>
      <c r="C116" s="1">
        <v>2020</v>
      </c>
      <c r="D116" s="1">
        <v>89</v>
      </c>
      <c r="E116" s="4">
        <v>67</v>
      </c>
    </row>
    <row r="117" spans="1:5" x14ac:dyDescent="0.3">
      <c r="A117" s="1" t="s">
        <v>19</v>
      </c>
      <c r="B117" s="1" t="s">
        <v>48</v>
      </c>
      <c r="C117" s="1">
        <v>2020</v>
      </c>
      <c r="D117" s="1">
        <v>45</v>
      </c>
      <c r="E117" s="4">
        <v>67</v>
      </c>
    </row>
    <row r="118" spans="1:5" x14ac:dyDescent="0.3">
      <c r="A118" s="1" t="s">
        <v>19</v>
      </c>
      <c r="B118" s="1" t="s">
        <v>49</v>
      </c>
      <c r="C118" s="1">
        <v>2020</v>
      </c>
      <c r="D118" s="1">
        <v>90</v>
      </c>
      <c r="E118" s="4">
        <v>68</v>
      </c>
    </row>
    <row r="119" spans="1:5" x14ac:dyDescent="0.3">
      <c r="A119" s="1" t="s">
        <v>20</v>
      </c>
      <c r="B119" s="1" t="s">
        <v>45</v>
      </c>
      <c r="C119" s="1">
        <v>2020</v>
      </c>
      <c r="D119" s="1">
        <v>64</v>
      </c>
      <c r="E119" s="4">
        <v>45</v>
      </c>
    </row>
    <row r="120" spans="1:5" x14ac:dyDescent="0.3">
      <c r="A120" s="1" t="s">
        <v>20</v>
      </c>
      <c r="B120" s="1" t="s">
        <v>46</v>
      </c>
      <c r="C120" s="1">
        <v>2020</v>
      </c>
      <c r="D120" s="1">
        <v>73</v>
      </c>
      <c r="E120" s="4">
        <v>46</v>
      </c>
    </row>
    <row r="121" spans="1:5" x14ac:dyDescent="0.3">
      <c r="A121" s="1" t="s">
        <v>20</v>
      </c>
      <c r="B121" s="1" t="s">
        <v>47</v>
      </c>
      <c r="C121" s="1">
        <v>2020</v>
      </c>
      <c r="D121" s="1">
        <v>71</v>
      </c>
      <c r="E121" s="4">
        <v>69</v>
      </c>
    </row>
    <row r="122" spans="1:5" x14ac:dyDescent="0.3">
      <c r="A122" s="1" t="s">
        <v>20</v>
      </c>
      <c r="B122" s="1" t="s">
        <v>48</v>
      </c>
      <c r="C122" s="1">
        <v>2020</v>
      </c>
      <c r="D122" s="1">
        <v>78</v>
      </c>
      <c r="E122" s="4">
        <v>56</v>
      </c>
    </row>
    <row r="123" spans="1:5" x14ac:dyDescent="0.3">
      <c r="A123" s="1" t="s">
        <v>20</v>
      </c>
      <c r="B123" s="1" t="s">
        <v>49</v>
      </c>
      <c r="C123" s="1">
        <v>2020</v>
      </c>
      <c r="D123" s="1">
        <v>57</v>
      </c>
      <c r="E123" s="4">
        <v>75</v>
      </c>
    </row>
    <row r="124" spans="1:5" x14ac:dyDescent="0.3">
      <c r="A124" s="1" t="s">
        <v>0</v>
      </c>
      <c r="B124" s="1" t="s">
        <v>45</v>
      </c>
      <c r="C124" s="1">
        <v>2021</v>
      </c>
      <c r="D124" s="1">
        <v>70</v>
      </c>
      <c r="E124" s="4">
        <v>43</v>
      </c>
    </row>
    <row r="125" spans="1:5" x14ac:dyDescent="0.3">
      <c r="A125" s="1" t="s">
        <v>0</v>
      </c>
      <c r="B125" s="1" t="s">
        <v>46</v>
      </c>
      <c r="C125" s="1">
        <v>2021</v>
      </c>
      <c r="D125" s="1">
        <v>87</v>
      </c>
      <c r="E125" s="4">
        <v>57</v>
      </c>
    </row>
    <row r="126" spans="1:5" x14ac:dyDescent="0.3">
      <c r="A126" s="1" t="s">
        <v>0</v>
      </c>
      <c r="B126" s="1" t="s">
        <v>47</v>
      </c>
      <c r="C126" s="1">
        <v>2021</v>
      </c>
      <c r="D126" s="1">
        <v>93</v>
      </c>
      <c r="E126" s="4">
        <v>55</v>
      </c>
    </row>
    <row r="127" spans="1:5" x14ac:dyDescent="0.3">
      <c r="A127" s="1" t="s">
        <v>0</v>
      </c>
      <c r="B127" s="1" t="s">
        <v>48</v>
      </c>
      <c r="C127" s="1">
        <v>2021</v>
      </c>
      <c r="D127" s="1">
        <v>99</v>
      </c>
      <c r="E127" s="4">
        <v>57</v>
      </c>
    </row>
    <row r="128" spans="1:5" x14ac:dyDescent="0.3">
      <c r="A128" s="1" t="s">
        <v>0</v>
      </c>
      <c r="B128" s="1" t="s">
        <v>49</v>
      </c>
      <c r="C128" s="1">
        <v>2021</v>
      </c>
      <c r="D128" s="1">
        <v>45</v>
      </c>
      <c r="E128" s="4">
        <v>80</v>
      </c>
    </row>
    <row r="129" spans="1:5" x14ac:dyDescent="0.3">
      <c r="A129" s="1" t="s">
        <v>7</v>
      </c>
      <c r="B129" s="1" t="s">
        <v>45</v>
      </c>
      <c r="C129" s="1">
        <v>2021</v>
      </c>
      <c r="D129" s="1">
        <v>27</v>
      </c>
      <c r="E129" s="4">
        <v>45</v>
      </c>
    </row>
    <row r="130" spans="1:5" x14ac:dyDescent="0.3">
      <c r="A130" s="1" t="s">
        <v>7</v>
      </c>
      <c r="B130" s="1" t="s">
        <v>46</v>
      </c>
      <c r="C130" s="1">
        <v>2021</v>
      </c>
      <c r="D130" s="1">
        <v>57</v>
      </c>
      <c r="E130" s="4">
        <v>56</v>
      </c>
    </row>
    <row r="131" spans="1:5" x14ac:dyDescent="0.3">
      <c r="A131" s="1" t="s">
        <v>7</v>
      </c>
      <c r="B131" s="1" t="s">
        <v>47</v>
      </c>
      <c r="C131" s="1">
        <v>2021</v>
      </c>
      <c r="D131" s="1">
        <v>63</v>
      </c>
      <c r="E131" s="4">
        <v>66</v>
      </c>
    </row>
    <row r="132" spans="1:5" x14ac:dyDescent="0.3">
      <c r="A132" s="1" t="s">
        <v>7</v>
      </c>
      <c r="B132" s="1" t="s">
        <v>48</v>
      </c>
      <c r="C132" s="1">
        <v>2021</v>
      </c>
      <c r="D132" s="1">
        <v>70</v>
      </c>
      <c r="E132" s="4">
        <v>79</v>
      </c>
    </row>
    <row r="133" spans="1:5" x14ac:dyDescent="0.3">
      <c r="A133" s="1" t="s">
        <v>7</v>
      </c>
      <c r="B133" s="1" t="s">
        <v>49</v>
      </c>
      <c r="C133" s="1">
        <v>2021</v>
      </c>
      <c r="D133" s="1">
        <v>67</v>
      </c>
      <c r="E133" s="4">
        <v>77</v>
      </c>
    </row>
    <row r="134" spans="1:5" x14ac:dyDescent="0.3">
      <c r="A134" s="1" t="s">
        <v>9</v>
      </c>
      <c r="B134" s="1" t="s">
        <v>45</v>
      </c>
      <c r="C134" s="1">
        <v>2021</v>
      </c>
      <c r="D134" s="1">
        <v>31</v>
      </c>
      <c r="E134" s="4">
        <v>37</v>
      </c>
    </row>
    <row r="135" spans="1:5" x14ac:dyDescent="0.3">
      <c r="A135" s="1" t="s">
        <v>9</v>
      </c>
      <c r="B135" s="1" t="s">
        <v>46</v>
      </c>
      <c r="C135" s="1">
        <v>2021</v>
      </c>
      <c r="D135" s="1">
        <v>69</v>
      </c>
      <c r="E135" s="4">
        <v>47</v>
      </c>
    </row>
    <row r="136" spans="1:5" x14ac:dyDescent="0.3">
      <c r="A136" s="1" t="s">
        <v>9</v>
      </c>
      <c r="B136" s="1" t="s">
        <v>47</v>
      </c>
      <c r="C136" s="1">
        <v>2021</v>
      </c>
      <c r="D136" s="1">
        <v>40</v>
      </c>
      <c r="E136" s="4">
        <v>50</v>
      </c>
    </row>
    <row r="137" spans="1:5" x14ac:dyDescent="0.3">
      <c r="A137" s="1" t="s">
        <v>9</v>
      </c>
      <c r="B137" s="1" t="s">
        <v>48</v>
      </c>
      <c r="C137" s="1">
        <v>2021</v>
      </c>
      <c r="D137" s="1">
        <v>33</v>
      </c>
      <c r="E137" s="4">
        <v>71</v>
      </c>
    </row>
    <row r="138" spans="1:5" x14ac:dyDescent="0.3">
      <c r="A138" s="1" t="s">
        <v>9</v>
      </c>
      <c r="B138" s="1" t="s">
        <v>49</v>
      </c>
      <c r="C138" s="1">
        <v>2021</v>
      </c>
      <c r="D138" s="1">
        <v>40</v>
      </c>
      <c r="E138" s="4">
        <v>72</v>
      </c>
    </row>
    <row r="139" spans="1:5" x14ac:dyDescent="0.3">
      <c r="A139" s="1" t="s">
        <v>11</v>
      </c>
      <c r="B139" s="1" t="s">
        <v>45</v>
      </c>
      <c r="C139" s="1">
        <v>2021</v>
      </c>
      <c r="D139" s="1">
        <v>30</v>
      </c>
      <c r="E139" s="4">
        <v>37</v>
      </c>
    </row>
    <row r="140" spans="1:5" x14ac:dyDescent="0.3">
      <c r="A140" s="1" t="s">
        <v>11</v>
      </c>
      <c r="B140" s="1" t="s">
        <v>46</v>
      </c>
      <c r="C140" s="1">
        <v>2021</v>
      </c>
      <c r="D140" s="1">
        <v>54</v>
      </c>
      <c r="E140" s="4">
        <v>58</v>
      </c>
    </row>
    <row r="141" spans="1:5" x14ac:dyDescent="0.3">
      <c r="A141" s="1" t="s">
        <v>11</v>
      </c>
      <c r="B141" s="1" t="s">
        <v>47</v>
      </c>
      <c r="C141" s="1">
        <v>2021</v>
      </c>
      <c r="D141" s="1">
        <v>47</v>
      </c>
      <c r="E141" s="4">
        <v>65</v>
      </c>
    </row>
    <row r="142" spans="1:5" x14ac:dyDescent="0.3">
      <c r="A142" s="1" t="s">
        <v>11</v>
      </c>
      <c r="B142" s="1" t="s">
        <v>48</v>
      </c>
      <c r="C142" s="1">
        <v>2021</v>
      </c>
      <c r="D142" s="1">
        <v>78</v>
      </c>
      <c r="E142" s="4">
        <v>71</v>
      </c>
    </row>
    <row r="143" spans="1:5" x14ac:dyDescent="0.3">
      <c r="A143" s="1" t="s">
        <v>11</v>
      </c>
      <c r="B143" s="1" t="s">
        <v>49</v>
      </c>
      <c r="C143" s="1">
        <v>2021</v>
      </c>
      <c r="D143" s="1">
        <v>98</v>
      </c>
      <c r="E143" s="4">
        <v>75</v>
      </c>
    </row>
    <row r="144" spans="1:5" x14ac:dyDescent="0.3">
      <c r="A144" s="1" t="s">
        <v>12</v>
      </c>
      <c r="B144" s="1" t="s">
        <v>45</v>
      </c>
      <c r="C144" s="1">
        <v>2021</v>
      </c>
      <c r="D144" s="1">
        <v>23</v>
      </c>
      <c r="E144" s="4">
        <v>35</v>
      </c>
    </row>
    <row r="145" spans="1:5" x14ac:dyDescent="0.3">
      <c r="A145" s="1" t="s">
        <v>12</v>
      </c>
      <c r="B145" s="1" t="s">
        <v>46</v>
      </c>
      <c r="C145" s="1">
        <v>2021</v>
      </c>
      <c r="D145" s="1">
        <v>83</v>
      </c>
      <c r="E145" s="4">
        <v>59</v>
      </c>
    </row>
    <row r="146" spans="1:5" x14ac:dyDescent="0.3">
      <c r="A146" s="1" t="s">
        <v>12</v>
      </c>
      <c r="B146" s="1" t="s">
        <v>47</v>
      </c>
      <c r="C146" s="1">
        <v>2021</v>
      </c>
      <c r="D146" s="1">
        <v>75</v>
      </c>
      <c r="E146" s="4">
        <v>62</v>
      </c>
    </row>
    <row r="147" spans="1:5" x14ac:dyDescent="0.3">
      <c r="A147" s="1" t="s">
        <v>12</v>
      </c>
      <c r="B147" s="1" t="s">
        <v>48</v>
      </c>
      <c r="C147" s="1">
        <v>2021</v>
      </c>
      <c r="D147" s="1">
        <v>79</v>
      </c>
      <c r="E147" s="4">
        <v>72</v>
      </c>
    </row>
    <row r="148" spans="1:5" x14ac:dyDescent="0.3">
      <c r="A148" s="1" t="s">
        <v>12</v>
      </c>
      <c r="B148" s="1" t="s">
        <v>49</v>
      </c>
      <c r="C148" s="1">
        <v>2021</v>
      </c>
      <c r="D148" s="1">
        <v>35</v>
      </c>
      <c r="E148" s="4">
        <v>90</v>
      </c>
    </row>
    <row r="149" spans="1:5" x14ac:dyDescent="0.3">
      <c r="A149" s="1" t="s">
        <v>13</v>
      </c>
      <c r="B149" s="1" t="s">
        <v>45</v>
      </c>
      <c r="C149" s="1">
        <v>2021</v>
      </c>
      <c r="D149" s="1">
        <v>51</v>
      </c>
      <c r="E149" s="4">
        <v>42</v>
      </c>
    </row>
    <row r="150" spans="1:5" x14ac:dyDescent="0.3">
      <c r="A150" s="1" t="s">
        <v>13</v>
      </c>
      <c r="B150" s="1" t="s">
        <v>46</v>
      </c>
      <c r="C150" s="1">
        <v>2021</v>
      </c>
      <c r="D150" s="1">
        <v>55</v>
      </c>
      <c r="E150" s="4">
        <v>52</v>
      </c>
    </row>
    <row r="151" spans="1:5" x14ac:dyDescent="0.3">
      <c r="A151" s="1" t="s">
        <v>13</v>
      </c>
      <c r="B151" s="1" t="s">
        <v>47</v>
      </c>
      <c r="C151" s="1">
        <v>2021</v>
      </c>
      <c r="D151" s="1">
        <v>21</v>
      </c>
      <c r="E151" s="4">
        <v>51</v>
      </c>
    </row>
    <row r="152" spans="1:5" x14ac:dyDescent="0.3">
      <c r="A152" s="1" t="s">
        <v>13</v>
      </c>
      <c r="B152" s="1" t="s">
        <v>48</v>
      </c>
      <c r="C152" s="1">
        <v>2021</v>
      </c>
      <c r="D152" s="1">
        <v>75</v>
      </c>
      <c r="E152" s="4">
        <v>70</v>
      </c>
    </row>
    <row r="153" spans="1:5" x14ac:dyDescent="0.3">
      <c r="A153" s="1" t="s">
        <v>13</v>
      </c>
      <c r="B153" s="1" t="s">
        <v>49</v>
      </c>
      <c r="C153" s="1">
        <v>2021</v>
      </c>
      <c r="D153" s="1">
        <v>54</v>
      </c>
      <c r="E153" s="4">
        <v>90</v>
      </c>
    </row>
    <row r="154" spans="1:5" x14ac:dyDescent="0.3">
      <c r="A154" s="1" t="s">
        <v>15</v>
      </c>
      <c r="B154" s="1" t="s">
        <v>45</v>
      </c>
      <c r="C154" s="1">
        <v>2021</v>
      </c>
      <c r="D154" s="1">
        <v>83</v>
      </c>
      <c r="E154" s="4">
        <v>37</v>
      </c>
    </row>
    <row r="155" spans="1:5" x14ac:dyDescent="0.3">
      <c r="A155" s="1" t="s">
        <v>15</v>
      </c>
      <c r="B155" s="1" t="s">
        <v>46</v>
      </c>
      <c r="C155" s="1">
        <v>2021</v>
      </c>
      <c r="D155" s="1">
        <v>59</v>
      </c>
      <c r="E155" s="4">
        <v>42</v>
      </c>
    </row>
    <row r="156" spans="1:5" x14ac:dyDescent="0.3">
      <c r="A156" s="1" t="s">
        <v>15</v>
      </c>
      <c r="B156" s="1" t="s">
        <v>47</v>
      </c>
      <c r="C156" s="1">
        <v>2021</v>
      </c>
      <c r="D156" s="1">
        <v>89</v>
      </c>
      <c r="E156" s="4">
        <v>58</v>
      </c>
    </row>
    <row r="157" spans="1:5" x14ac:dyDescent="0.3">
      <c r="A157" s="1" t="s">
        <v>15</v>
      </c>
      <c r="B157" s="1" t="s">
        <v>48</v>
      </c>
      <c r="C157" s="1">
        <v>2021</v>
      </c>
      <c r="D157" s="1">
        <v>92</v>
      </c>
      <c r="E157" s="4">
        <v>61</v>
      </c>
    </row>
    <row r="158" spans="1:5" x14ac:dyDescent="0.3">
      <c r="A158" s="1" t="s">
        <v>15</v>
      </c>
      <c r="B158" s="1" t="s">
        <v>49</v>
      </c>
      <c r="C158" s="1">
        <v>2021</v>
      </c>
      <c r="D158" s="1">
        <v>97</v>
      </c>
      <c r="E158" s="4">
        <v>84</v>
      </c>
    </row>
    <row r="159" spans="1:5" x14ac:dyDescent="0.3">
      <c r="A159" s="1" t="s">
        <v>16</v>
      </c>
      <c r="B159" s="1" t="s">
        <v>45</v>
      </c>
      <c r="C159" s="1">
        <v>2021</v>
      </c>
      <c r="D159" s="1">
        <v>68</v>
      </c>
      <c r="E159" s="4">
        <v>42</v>
      </c>
    </row>
    <row r="160" spans="1:5" x14ac:dyDescent="0.3">
      <c r="A160" s="1" t="s">
        <v>16</v>
      </c>
      <c r="B160" s="1" t="s">
        <v>46</v>
      </c>
      <c r="C160" s="1">
        <v>2021</v>
      </c>
      <c r="D160" s="1">
        <v>99</v>
      </c>
      <c r="E160" s="4">
        <v>51</v>
      </c>
    </row>
    <row r="161" spans="1:5" x14ac:dyDescent="0.3">
      <c r="A161" s="1" t="s">
        <v>16</v>
      </c>
      <c r="B161" s="1" t="s">
        <v>47</v>
      </c>
      <c r="C161" s="1">
        <v>2021</v>
      </c>
      <c r="D161" s="1">
        <v>50</v>
      </c>
      <c r="E161" s="4">
        <v>50</v>
      </c>
    </row>
    <row r="162" spans="1:5" x14ac:dyDescent="0.3">
      <c r="A162" s="1" t="s">
        <v>16</v>
      </c>
      <c r="B162" s="1" t="s">
        <v>48</v>
      </c>
      <c r="C162" s="1">
        <v>2021</v>
      </c>
      <c r="D162" s="1">
        <v>63</v>
      </c>
      <c r="E162" s="4">
        <v>78</v>
      </c>
    </row>
    <row r="163" spans="1:5" x14ac:dyDescent="0.3">
      <c r="A163" s="1" t="s">
        <v>16</v>
      </c>
      <c r="B163" s="1" t="s">
        <v>49</v>
      </c>
      <c r="C163" s="1">
        <v>2021</v>
      </c>
      <c r="D163" s="1">
        <v>45</v>
      </c>
      <c r="E163" s="4">
        <v>86</v>
      </c>
    </row>
    <row r="164" spans="1:5" x14ac:dyDescent="0.3">
      <c r="A164" s="1" t="s">
        <v>17</v>
      </c>
      <c r="B164" s="1" t="s">
        <v>45</v>
      </c>
      <c r="C164" s="1">
        <v>2021</v>
      </c>
      <c r="D164" s="1">
        <v>67</v>
      </c>
      <c r="E164" s="4">
        <v>37</v>
      </c>
    </row>
    <row r="165" spans="1:5" x14ac:dyDescent="0.3">
      <c r="A165" s="1" t="s">
        <v>17</v>
      </c>
      <c r="B165" s="1" t="s">
        <v>46</v>
      </c>
      <c r="C165" s="1">
        <v>2021</v>
      </c>
      <c r="D165" s="1">
        <v>64</v>
      </c>
      <c r="E165" s="4">
        <v>50</v>
      </c>
    </row>
    <row r="166" spans="1:5" x14ac:dyDescent="0.3">
      <c r="A166" s="1" t="s">
        <v>17</v>
      </c>
      <c r="B166" s="1" t="s">
        <v>47</v>
      </c>
      <c r="C166" s="1">
        <v>2021</v>
      </c>
      <c r="D166" s="1">
        <v>95</v>
      </c>
      <c r="E166" s="4">
        <v>64</v>
      </c>
    </row>
    <row r="167" spans="1:5" x14ac:dyDescent="0.3">
      <c r="A167" s="1" t="s">
        <v>17</v>
      </c>
      <c r="B167" s="1" t="s">
        <v>48</v>
      </c>
      <c r="C167" s="1">
        <v>2021</v>
      </c>
      <c r="D167" s="1">
        <v>42</v>
      </c>
      <c r="E167" s="4">
        <v>78</v>
      </c>
    </row>
    <row r="168" spans="1:5" x14ac:dyDescent="0.3">
      <c r="A168" s="1" t="s">
        <v>17</v>
      </c>
      <c r="B168" s="1" t="s">
        <v>49</v>
      </c>
      <c r="C168" s="1">
        <v>2021</v>
      </c>
      <c r="D168" s="1">
        <v>41</v>
      </c>
      <c r="E168" s="4">
        <v>63</v>
      </c>
    </row>
    <row r="169" spans="1:5" x14ac:dyDescent="0.3">
      <c r="A169" s="1" t="s">
        <v>18</v>
      </c>
      <c r="B169" s="1" t="s">
        <v>45</v>
      </c>
      <c r="C169" s="1">
        <v>2021</v>
      </c>
      <c r="D169" s="1">
        <v>97</v>
      </c>
      <c r="E169" s="4">
        <v>49</v>
      </c>
    </row>
    <row r="170" spans="1:5" x14ac:dyDescent="0.3">
      <c r="A170" s="1" t="s">
        <v>18</v>
      </c>
      <c r="B170" s="1" t="s">
        <v>46</v>
      </c>
      <c r="C170" s="1">
        <v>2021</v>
      </c>
      <c r="D170" s="1">
        <v>35</v>
      </c>
      <c r="E170" s="4">
        <v>53</v>
      </c>
    </row>
    <row r="171" spans="1:5" x14ac:dyDescent="0.3">
      <c r="A171" s="1" t="s">
        <v>18</v>
      </c>
      <c r="B171" s="1" t="s">
        <v>47</v>
      </c>
      <c r="C171" s="1">
        <v>2021</v>
      </c>
      <c r="D171" s="1">
        <v>27</v>
      </c>
      <c r="E171" s="4">
        <v>58</v>
      </c>
    </row>
    <row r="172" spans="1:5" x14ac:dyDescent="0.3">
      <c r="A172" s="1" t="s">
        <v>18</v>
      </c>
      <c r="B172" s="1" t="s">
        <v>48</v>
      </c>
      <c r="C172" s="1">
        <v>2021</v>
      </c>
      <c r="D172" s="1">
        <v>39</v>
      </c>
      <c r="E172" s="4">
        <v>59</v>
      </c>
    </row>
    <row r="173" spans="1:5" x14ac:dyDescent="0.3">
      <c r="A173" s="1" t="s">
        <v>18</v>
      </c>
      <c r="B173" s="1" t="s">
        <v>49</v>
      </c>
      <c r="C173" s="1">
        <v>2021</v>
      </c>
      <c r="D173" s="1">
        <v>62</v>
      </c>
      <c r="E173" s="4">
        <v>68</v>
      </c>
    </row>
    <row r="174" spans="1:5" x14ac:dyDescent="0.3">
      <c r="A174" s="1" t="s">
        <v>19</v>
      </c>
      <c r="B174" s="1" t="s">
        <v>45</v>
      </c>
      <c r="C174" s="1">
        <v>2021</v>
      </c>
      <c r="D174" s="1">
        <v>79</v>
      </c>
      <c r="E174" s="4">
        <v>45</v>
      </c>
    </row>
    <row r="175" spans="1:5" x14ac:dyDescent="0.3">
      <c r="A175" s="1" t="s">
        <v>19</v>
      </c>
      <c r="B175" s="1" t="s">
        <v>46</v>
      </c>
      <c r="C175" s="1">
        <v>2021</v>
      </c>
      <c r="D175" s="1">
        <v>77</v>
      </c>
      <c r="E175" s="4">
        <v>49</v>
      </c>
    </row>
    <row r="176" spans="1:5" x14ac:dyDescent="0.3">
      <c r="A176" s="1" t="s">
        <v>19</v>
      </c>
      <c r="B176" s="1" t="s">
        <v>47</v>
      </c>
      <c r="C176" s="1">
        <v>2021</v>
      </c>
      <c r="D176" s="1">
        <v>28</v>
      </c>
      <c r="E176" s="4">
        <v>69</v>
      </c>
    </row>
    <row r="177" spans="1:5" x14ac:dyDescent="0.3">
      <c r="A177" s="1" t="s">
        <v>19</v>
      </c>
      <c r="B177" s="1" t="s">
        <v>48</v>
      </c>
      <c r="C177" s="1">
        <v>2021</v>
      </c>
      <c r="D177" s="1">
        <v>64</v>
      </c>
      <c r="E177" s="4">
        <v>58</v>
      </c>
    </row>
    <row r="178" spans="1:5" x14ac:dyDescent="0.3">
      <c r="A178" s="1" t="s">
        <v>19</v>
      </c>
      <c r="B178" s="1" t="s">
        <v>49</v>
      </c>
      <c r="C178" s="1">
        <v>2021</v>
      </c>
      <c r="D178" s="1">
        <v>74</v>
      </c>
      <c r="E178" s="4">
        <v>71</v>
      </c>
    </row>
    <row r="179" spans="1:5" x14ac:dyDescent="0.3">
      <c r="A179" s="1" t="s">
        <v>20</v>
      </c>
      <c r="B179" s="1" t="s">
        <v>45</v>
      </c>
      <c r="C179" s="1">
        <v>2021</v>
      </c>
      <c r="D179" s="1">
        <v>90</v>
      </c>
      <c r="E179" s="4">
        <v>46</v>
      </c>
    </row>
    <row r="180" spans="1:5" x14ac:dyDescent="0.3">
      <c r="A180" s="1" t="s">
        <v>20</v>
      </c>
      <c r="B180" s="1" t="s">
        <v>46</v>
      </c>
      <c r="C180" s="1">
        <v>2021</v>
      </c>
      <c r="D180" s="1">
        <v>49</v>
      </c>
      <c r="E180" s="4">
        <v>51</v>
      </c>
    </row>
    <row r="181" spans="1:5" x14ac:dyDescent="0.3">
      <c r="A181" s="1" t="s">
        <v>20</v>
      </c>
      <c r="B181" s="1" t="s">
        <v>47</v>
      </c>
      <c r="C181" s="1">
        <v>2021</v>
      </c>
      <c r="D181" s="1">
        <v>61</v>
      </c>
      <c r="E181" s="4">
        <v>66</v>
      </c>
    </row>
    <row r="182" spans="1:5" x14ac:dyDescent="0.3">
      <c r="A182" s="1" t="s">
        <v>20</v>
      </c>
      <c r="B182" s="1" t="s">
        <v>48</v>
      </c>
      <c r="C182" s="1">
        <v>2021</v>
      </c>
      <c r="D182" s="1">
        <v>48</v>
      </c>
      <c r="E182" s="4">
        <v>70</v>
      </c>
    </row>
    <row r="183" spans="1:5" x14ac:dyDescent="0.3">
      <c r="A183" s="1" t="s">
        <v>20</v>
      </c>
      <c r="B183" s="1" t="s">
        <v>49</v>
      </c>
      <c r="C183" s="1">
        <v>2021</v>
      </c>
      <c r="D183" s="1">
        <v>74</v>
      </c>
      <c r="E183" s="4">
        <v>63</v>
      </c>
    </row>
  </sheetData>
  <phoneticPr fontId="7" type="noConversion"/>
  <pageMargins left="0.7" right="0.7" top="0.78740157499999996" bottom="0.78740157499999996" header="0.3" footer="0.3"/>
  <pageSetup paperSize="9"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94305-9789-4ACF-A586-4F6A408046B0}">
  <dimension ref="A1:M24"/>
  <sheetViews>
    <sheetView workbookViewId="0">
      <selection activeCell="K12" sqref="K12"/>
    </sheetView>
  </sheetViews>
  <sheetFormatPr baseColWidth="10" defaultRowHeight="16.5" x14ac:dyDescent="0.3"/>
  <cols>
    <col min="2" max="2" width="16.875" bestFit="1" customWidth="1"/>
    <col min="8" max="8" width="16.875" bestFit="1" customWidth="1"/>
    <col min="9" max="9" width="15.375" bestFit="1" customWidth="1"/>
    <col min="10" max="11" width="16.875" bestFit="1" customWidth="1"/>
    <col min="13" max="13" width="15.375" bestFit="1" customWidth="1"/>
  </cols>
  <sheetData>
    <row r="1" spans="1:13" x14ac:dyDescent="0.3">
      <c r="A1" s="8" t="s">
        <v>55</v>
      </c>
    </row>
    <row r="2" spans="1:13" x14ac:dyDescent="0.3">
      <c r="I2" s="10" t="s">
        <v>57</v>
      </c>
      <c r="J2" s="10" t="s">
        <v>24</v>
      </c>
    </row>
    <row r="3" spans="1:13" x14ac:dyDescent="0.3">
      <c r="A3" t="s">
        <v>51</v>
      </c>
      <c r="I3" s="10" t="s">
        <v>22</v>
      </c>
      <c r="J3">
        <v>2019</v>
      </c>
      <c r="K3">
        <v>2020</v>
      </c>
      <c r="L3">
        <v>2021</v>
      </c>
      <c r="M3" t="s">
        <v>56</v>
      </c>
    </row>
    <row r="4" spans="1:13" x14ac:dyDescent="0.3">
      <c r="A4" t="s">
        <v>52</v>
      </c>
      <c r="I4" t="s">
        <v>14</v>
      </c>
      <c r="J4" s="11">
        <v>50743</v>
      </c>
      <c r="K4" s="11">
        <v>45804</v>
      </c>
      <c r="L4" s="11">
        <v>52990</v>
      </c>
      <c r="M4" s="11">
        <v>149537</v>
      </c>
    </row>
    <row r="5" spans="1:13" x14ac:dyDescent="0.3">
      <c r="A5" t="s">
        <v>53</v>
      </c>
      <c r="I5" t="s">
        <v>8</v>
      </c>
      <c r="J5" s="11">
        <v>51683</v>
      </c>
      <c r="K5" s="11">
        <v>45742</v>
      </c>
      <c r="L5" s="11">
        <v>57131</v>
      </c>
      <c r="M5" s="11">
        <v>154556</v>
      </c>
    </row>
    <row r="6" spans="1:13" x14ac:dyDescent="0.3">
      <c r="A6" t="s">
        <v>54</v>
      </c>
      <c r="I6" t="s">
        <v>1</v>
      </c>
      <c r="J6" s="11">
        <v>43413</v>
      </c>
      <c r="K6" s="11">
        <v>59663</v>
      </c>
      <c r="L6" s="11">
        <v>55244</v>
      </c>
      <c r="M6" s="11">
        <v>158320</v>
      </c>
    </row>
    <row r="7" spans="1:13" x14ac:dyDescent="0.3">
      <c r="I7" t="s">
        <v>10</v>
      </c>
      <c r="J7" s="11">
        <v>45738</v>
      </c>
      <c r="K7" s="11">
        <v>54607</v>
      </c>
      <c r="L7" s="11">
        <v>56269</v>
      </c>
      <c r="M7" s="11">
        <v>156614</v>
      </c>
    </row>
    <row r="8" spans="1:13" x14ac:dyDescent="0.3">
      <c r="I8" t="s">
        <v>56</v>
      </c>
      <c r="J8" s="11">
        <v>191577</v>
      </c>
      <c r="K8" s="11">
        <v>205816</v>
      </c>
      <c r="L8" s="11">
        <v>221634</v>
      </c>
      <c r="M8" s="11">
        <v>619027</v>
      </c>
    </row>
    <row r="10" spans="1:13" x14ac:dyDescent="0.3">
      <c r="A10" t="s">
        <v>57</v>
      </c>
      <c r="B10" s="20" vm="2">
        <f>CUBEVALUE("ThisWorkbookDataModel","[Measures].[Umsatz]","[tblVerkaeufer].[Region].[Nord]","[tblVerkauf].[Jahr].[All].[2019]")</f>
        <v>50743</v>
      </c>
      <c r="C10" t="str">
        <f ca="1">_xlfn.FORMULATEXT(B10)</f>
        <v>=CUBEWERT("ThisWorkbookDataModel";"[Measures].[Umsatz]";"[tblVerkaeufer].[Region].[Nord]";"[tblVerkauf].[Jahr].[All].[2019]")</v>
      </c>
    </row>
    <row r="12" spans="1:13" x14ac:dyDescent="0.3">
      <c r="A12" t="s">
        <v>22</v>
      </c>
      <c r="B12" s="12" t="s">
        <v>14</v>
      </c>
    </row>
    <row r="13" spans="1:13" x14ac:dyDescent="0.3">
      <c r="A13" t="s">
        <v>24</v>
      </c>
      <c r="B13" s="13">
        <v>2019</v>
      </c>
    </row>
    <row r="15" spans="1:13" x14ac:dyDescent="0.3">
      <c r="B15" vm="1">
        <f>CUBEVALUE("ThisWorkbookDataModel","[Measures].[Umsatz]","[tblVerkaeufer].[Region].[All]."&amp;B12)</f>
        <v>149537</v>
      </c>
      <c r="C15" t="str">
        <f ca="1">_xlfn.FORMULATEXT(B15)</f>
        <v>=CUBEWERT("ThisWorkbookDataModel";"[Measures].[Umsatz]";"[tblVerkaeufer].[Region].[All]."&amp;B12)</v>
      </c>
    </row>
    <row r="16" spans="1:13" x14ac:dyDescent="0.3">
      <c r="B16" vm="3">
        <f>CUBEVALUE("ThisWorkbookDataModel","[Measures].[Umsatz]","[tblVerkauf].[Jahr].[All].["&amp;B13&amp;"]")</f>
        <v>191577</v>
      </c>
      <c r="C16" t="str">
        <f ca="1">_xlfn.FORMULATEXT(B16)</f>
        <v>=CUBEWERT("ThisWorkbookDataModel";"[Measures].[Umsatz]";"[tblVerkauf].[Jahr].[All].["&amp;B13&amp;"]")</v>
      </c>
    </row>
    <row r="17" spans="1:3" x14ac:dyDescent="0.3">
      <c r="A17" t="s">
        <v>57</v>
      </c>
      <c r="B17" s="20" vm="2">
        <f>CUBEVALUE("ThisWorkbookDataModel","[Measures].[Umsatz]","[tblVerkaeufer].[Region].[All].["&amp;B12&amp;"]","[tblVerkauf].[Jahr].[All].["&amp;B13&amp;"]")</f>
        <v>50743</v>
      </c>
      <c r="C17" t="str">
        <f ca="1">_xlfn.FORMULATEXT(B17)</f>
        <v>=CUBEWERT("ThisWorkbookDataModel";"[Measures].[Umsatz]";"[tblVerkaeufer].[Region].[All].["&amp;B12&amp;"]";"[tblVerkauf].[Jahr].[All].["&amp;B13&amp;"]")</v>
      </c>
    </row>
    <row r="19" spans="1:3" x14ac:dyDescent="0.3">
      <c r="B19" t="str" vm="4">
        <f>CUBEMEMBER("ThisWorkbookDataModel","[tblVerkaeufer].[Region].[All].["&amp;B12&amp;"]")</f>
        <v>Nord</v>
      </c>
      <c r="C19" t="str">
        <f ca="1">_xlfn.FORMULATEXT(B19)</f>
        <v>=CUBEELEMENT("ThisWorkbookDataModel";"[tblVerkaeufer].[Region].[All].["&amp;B12&amp;"]")</v>
      </c>
    </row>
    <row r="20" spans="1:3" x14ac:dyDescent="0.3">
      <c r="B20" t="str" vm="5">
        <f>CUBEMEMBER("ThisWorkbookDataModel","[tblVerkauf].[Jahr].[All].["&amp;B13&amp;"]")</f>
        <v>2019</v>
      </c>
      <c r="C20" t="str">
        <f ca="1">_xlfn.FORMULATEXT(B20)</f>
        <v>=CUBEELEMENT("ThisWorkbookDataModel";"[tblVerkauf].[Jahr].[All].["&amp;B13&amp;"]")</v>
      </c>
    </row>
    <row r="21" spans="1:3" x14ac:dyDescent="0.3">
      <c r="A21" t="s">
        <v>57</v>
      </c>
      <c r="B21" s="20" vm="2">
        <f>CUBEVALUE("ThisWorkbookDataModel","[Measures].[Umsatz]",B19,B20)</f>
        <v>50743</v>
      </c>
      <c r="C21" t="str">
        <f ca="1">_xlfn.FORMULATEXT(B21)</f>
        <v>=CUBEWERT("ThisWorkbookDataModel";"[Measures].[Umsatz]";B19;B20)</v>
      </c>
    </row>
    <row r="24" spans="1:3" x14ac:dyDescent="0.3">
      <c r="A24" t="s">
        <v>57</v>
      </c>
      <c r="B24" s="20" vm="32">
        <f>CUBEVALUE("ThisWorkbookDataModel","[Measures].[Umsatz]",Datenschnitt_Region,Datenschnitt_Jahr1)</f>
        <v>50743</v>
      </c>
      <c r="C24" t="str">
        <f ca="1">_xlfn.FORMULATEXT(B24)</f>
        <v>=CUBEWERT("ThisWorkbookDataModel";"[Measures].[Umsatz]";Datenschnitt_Region;Datenschnitt_Jahr1)</v>
      </c>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FE561-ADDC-4FA1-BF34-FB2A5ED75A85}">
  <dimension ref="A1:K25"/>
  <sheetViews>
    <sheetView workbookViewId="0">
      <selection activeCell="G8" sqref="G8"/>
    </sheetView>
  </sheetViews>
  <sheetFormatPr baseColWidth="10" defaultRowHeight="16.5" x14ac:dyDescent="0.3"/>
  <cols>
    <col min="2" max="3" width="16.875" bestFit="1" customWidth="1"/>
    <col min="4" max="4" width="52.625" bestFit="1" customWidth="1"/>
    <col min="5" max="5" width="73.875" bestFit="1" customWidth="1"/>
  </cols>
  <sheetData>
    <row r="1" spans="1:11" x14ac:dyDescent="0.3">
      <c r="A1" s="8" t="s">
        <v>55</v>
      </c>
    </row>
    <row r="3" spans="1:11" x14ac:dyDescent="0.3">
      <c r="A3" t="s">
        <v>59</v>
      </c>
    </row>
    <row r="4" spans="1:11" x14ac:dyDescent="0.3">
      <c r="A4" t="s">
        <v>60</v>
      </c>
    </row>
    <row r="5" spans="1:11" x14ac:dyDescent="0.3">
      <c r="A5" t="s">
        <v>62</v>
      </c>
    </row>
    <row r="6" spans="1:11" x14ac:dyDescent="0.3">
      <c r="A6" t="s">
        <v>61</v>
      </c>
    </row>
    <row r="8" spans="1:11" x14ac:dyDescent="0.3">
      <c r="B8" t="str" vm="6">
        <f>CUBESET("ThisWorkbookDataModel","[tblVerkaeufer].[Verkäufer].[All].children","Verkäufer")</f>
        <v>Verkäufer</v>
      </c>
      <c r="C8" t="str">
        <f ca="1">_xlfn.FORMULATEXT(B8)</f>
        <v>=CUBEMENGE("ThisWorkbookDataModel";"[tblVerkaeufer].[Verkäufer].[All].children";"Verkäufer")</v>
      </c>
      <c r="G8" s="8" t="s">
        <v>64</v>
      </c>
    </row>
    <row r="9" spans="1:11" x14ac:dyDescent="0.3">
      <c r="B9" vm="7">
        <f>CUBESETCOUNT(B8)</f>
        <v>12</v>
      </c>
      <c r="C9" t="str">
        <f ca="1">_xlfn.FORMULATEXT(B9)</f>
        <v>=CUBEMENGENANZAHL(B8)</v>
      </c>
    </row>
    <row r="11" spans="1:11" x14ac:dyDescent="0.3">
      <c r="A11">
        <v>1</v>
      </c>
      <c r="B11" t="str" vm="8">
        <f>CUBERANKEDMEMBER("ThisWorkbookDataModel",$B$8,A11)</f>
        <v>Becker</v>
      </c>
      <c r="C11" vm="20">
        <f>CUBEVALUE("ThisWorkbookDataModel","[Measures].[Umsatz]",B11,Datenschnitt_Jahr)</f>
        <v>62705</v>
      </c>
      <c r="D11" t="str">
        <f ca="1">_xlfn.FORMULATEXT(B11)</f>
        <v>=CUBERANGELEMENT("ThisWorkbookDataModel";$B$8;A11)</v>
      </c>
      <c r="E11" t="str">
        <f ca="1">_xlfn.FORMULATEXT(C11)</f>
        <v>=CUBEWERT("ThisWorkbookDataModel";"[Measures].[Umsatz]";B11;Datenschnitt_Jahr)</v>
      </c>
      <c r="G11" s="10" t="s">
        <v>57</v>
      </c>
      <c r="H11" s="10" t="s">
        <v>24</v>
      </c>
    </row>
    <row r="12" spans="1:11" x14ac:dyDescent="0.3">
      <c r="A12">
        <v>2</v>
      </c>
      <c r="B12" t="str" vm="9">
        <f t="shared" ref="B12:B22" si="0">CUBERANKEDMEMBER("ThisWorkbookDataModel",$B$8,A12)</f>
        <v>Fischer</v>
      </c>
      <c r="C12" vm="24">
        <f>CUBEVALUE("ThisWorkbookDataModel","[Measures].[Umsatz]",B12,Datenschnitt_Jahr)</f>
        <v>54871</v>
      </c>
      <c r="G12" s="10" t="s">
        <v>21</v>
      </c>
      <c r="H12">
        <v>2019</v>
      </c>
      <c r="I12">
        <v>2020</v>
      </c>
      <c r="J12">
        <v>2021</v>
      </c>
      <c r="K12" t="s">
        <v>56</v>
      </c>
    </row>
    <row r="13" spans="1:11" x14ac:dyDescent="0.3">
      <c r="A13">
        <v>3</v>
      </c>
      <c r="B13" t="str" vm="18">
        <f t="shared" si="0"/>
        <v>Hoffmann</v>
      </c>
      <c r="C13" vm="30">
        <f>CUBEVALUE("ThisWorkbookDataModel","[Measures].[Umsatz]",B13,Datenschnitt_Jahr)</f>
        <v>43997</v>
      </c>
      <c r="G13" t="s">
        <v>0</v>
      </c>
      <c r="H13" s="18">
        <v>17642</v>
      </c>
      <c r="I13" s="18">
        <v>22736</v>
      </c>
      <c r="J13" s="18">
        <v>22327</v>
      </c>
      <c r="K13" s="18">
        <v>62705</v>
      </c>
    </row>
    <row r="14" spans="1:11" x14ac:dyDescent="0.3">
      <c r="A14">
        <v>4</v>
      </c>
      <c r="B14" t="str" vm="10">
        <f t="shared" si="0"/>
        <v>Koch</v>
      </c>
      <c r="C14" vm="31">
        <f>CUBEVALUE("ThisWorkbookDataModel","[Measures].[Umsatz]",B14,Datenschnitt_Jahr)</f>
        <v>50699</v>
      </c>
      <c r="G14" t="s">
        <v>7</v>
      </c>
      <c r="H14" s="18">
        <v>23812</v>
      </c>
      <c r="I14" s="18">
        <v>11805</v>
      </c>
      <c r="J14" s="18">
        <v>19254</v>
      </c>
      <c r="K14" s="18">
        <v>54871</v>
      </c>
    </row>
    <row r="15" spans="1:11" x14ac:dyDescent="0.3">
      <c r="A15">
        <v>5</v>
      </c>
      <c r="B15" t="str" vm="12">
        <f t="shared" si="0"/>
        <v>Meyer</v>
      </c>
      <c r="C15" vm="21">
        <f>CUBEVALUE("ThisWorkbookDataModel","[Measures].[Umsatz]",B15,Datenschnitt_Jahr)</f>
        <v>52445</v>
      </c>
      <c r="G15" t="s">
        <v>9</v>
      </c>
      <c r="H15" s="18">
        <v>16083</v>
      </c>
      <c r="I15" s="18">
        <v>16301</v>
      </c>
      <c r="J15" s="18">
        <v>11613</v>
      </c>
      <c r="K15" s="18">
        <v>43997</v>
      </c>
    </row>
    <row r="16" spans="1:11" x14ac:dyDescent="0.3">
      <c r="A16">
        <v>6</v>
      </c>
      <c r="B16" t="str" vm="14">
        <f t="shared" si="0"/>
        <v>Müller</v>
      </c>
      <c r="C16" vm="22">
        <f>CUBEVALUE("ThisWorkbookDataModel","[Measures].[Umsatz]",B16,Datenschnitt_Jahr)</f>
        <v>46247</v>
      </c>
      <c r="G16" t="s">
        <v>11</v>
      </c>
      <c r="H16" s="18">
        <v>15725</v>
      </c>
      <c r="I16" s="18">
        <v>14789</v>
      </c>
      <c r="J16" s="18">
        <v>20185</v>
      </c>
      <c r="K16" s="18">
        <v>50699</v>
      </c>
    </row>
    <row r="17" spans="1:11" x14ac:dyDescent="0.3">
      <c r="A17">
        <v>7</v>
      </c>
      <c r="B17" t="str" vm="16">
        <f t="shared" si="0"/>
        <v>Schäfer</v>
      </c>
      <c r="C17" vm="23">
        <f>CUBEVALUE("ThisWorkbookDataModel","[Measures].[Umsatz]",B17,Datenschnitt_Jahr)</f>
        <v>61918</v>
      </c>
      <c r="G17" t="s">
        <v>12</v>
      </c>
      <c r="H17" s="18">
        <v>19098</v>
      </c>
      <c r="I17" s="18">
        <v>14157</v>
      </c>
      <c r="J17" s="18">
        <v>19190</v>
      </c>
      <c r="K17" s="18">
        <v>52445</v>
      </c>
    </row>
    <row r="18" spans="1:11" x14ac:dyDescent="0.3">
      <c r="A18">
        <v>8</v>
      </c>
      <c r="B18" t="str" vm="19">
        <f t="shared" si="0"/>
        <v>Schmidt</v>
      </c>
      <c r="C18" vm="28">
        <f>CUBEVALUE("ThisWorkbookDataModel","[Measures].[Umsatz]",B18,Datenschnitt_Jahr)</f>
        <v>45975</v>
      </c>
      <c r="G18" t="s">
        <v>13</v>
      </c>
      <c r="H18" s="18">
        <v>16516</v>
      </c>
      <c r="I18" s="18">
        <v>13548</v>
      </c>
      <c r="J18" s="18">
        <v>16183</v>
      </c>
      <c r="K18" s="18">
        <v>46247</v>
      </c>
    </row>
    <row r="19" spans="1:11" x14ac:dyDescent="0.3">
      <c r="A19">
        <v>9</v>
      </c>
      <c r="B19" t="str" vm="17">
        <f t="shared" si="0"/>
        <v>Schneider</v>
      </c>
      <c r="C19" vm="29">
        <f>CUBEVALUE("ThisWorkbookDataModel","[Measures].[Umsatz]",B19,Datenschnitt_Jahr)</f>
        <v>57315</v>
      </c>
      <c r="G19" t="s">
        <v>15</v>
      </c>
      <c r="H19" s="18">
        <v>13930</v>
      </c>
      <c r="I19" s="18">
        <v>23517</v>
      </c>
      <c r="J19" s="18">
        <v>24471</v>
      </c>
      <c r="K19" s="18">
        <v>61918</v>
      </c>
    </row>
    <row r="20" spans="1:11" x14ac:dyDescent="0.3">
      <c r="A20">
        <v>10</v>
      </c>
      <c r="B20" t="str" vm="13">
        <f t="shared" si="0"/>
        <v>Schulz</v>
      </c>
      <c r="C20" vm="25">
        <f>CUBEVALUE("ThisWorkbookDataModel","[Measures].[Umsatz]",B20,Datenschnitt_Jahr)</f>
        <v>44536</v>
      </c>
      <c r="G20" t="s">
        <v>16</v>
      </c>
      <c r="H20" s="18">
        <v>13762</v>
      </c>
      <c r="I20" s="18">
        <v>13024</v>
      </c>
      <c r="J20" s="18">
        <v>19189</v>
      </c>
      <c r="K20" s="18">
        <v>45975</v>
      </c>
    </row>
    <row r="21" spans="1:11" x14ac:dyDescent="0.3">
      <c r="A21">
        <v>11</v>
      </c>
      <c r="B21" t="str" vm="15">
        <f t="shared" si="0"/>
        <v>Wagner</v>
      </c>
      <c r="C21" vm="26">
        <f>CUBEVALUE("ThisWorkbookDataModel","[Measures].[Umsatz]",B21,Datenschnitt_Jahr)</f>
        <v>51079</v>
      </c>
      <c r="G21" t="s">
        <v>17</v>
      </c>
      <c r="H21" s="18">
        <v>20465</v>
      </c>
      <c r="I21" s="18">
        <v>19232</v>
      </c>
      <c r="J21" s="18">
        <v>17618</v>
      </c>
      <c r="K21" s="18">
        <v>57315</v>
      </c>
    </row>
    <row r="22" spans="1:11" x14ac:dyDescent="0.3">
      <c r="A22">
        <v>12</v>
      </c>
      <c r="B22" t="str" vm="11">
        <f t="shared" si="0"/>
        <v>Weber</v>
      </c>
      <c r="C22" vm="27">
        <f>CUBEVALUE("ThisWorkbookDataModel","[Measures].[Umsatz]",B22,Datenschnitt_Jahr)</f>
        <v>47240</v>
      </c>
      <c r="G22" t="s">
        <v>18</v>
      </c>
      <c r="H22" s="18">
        <v>12996</v>
      </c>
      <c r="I22" s="18">
        <v>16849</v>
      </c>
      <c r="J22" s="18">
        <v>14691</v>
      </c>
      <c r="K22" s="18">
        <v>44536</v>
      </c>
    </row>
    <row r="23" spans="1:11" x14ac:dyDescent="0.3">
      <c r="G23" t="s">
        <v>19</v>
      </c>
      <c r="H23" s="18">
        <v>12775</v>
      </c>
      <c r="I23" s="18">
        <v>20078</v>
      </c>
      <c r="J23" s="18">
        <v>18226</v>
      </c>
      <c r="K23" s="18">
        <v>51079</v>
      </c>
    </row>
    <row r="24" spans="1:11" x14ac:dyDescent="0.3">
      <c r="B24" t="s">
        <v>63</v>
      </c>
      <c r="C24" s="19">
        <f>SUM(C11:C23)</f>
        <v>619027</v>
      </c>
      <c r="G24" t="s">
        <v>20</v>
      </c>
      <c r="H24" s="18">
        <v>8773</v>
      </c>
      <c r="I24" s="18">
        <v>19780</v>
      </c>
      <c r="J24" s="18">
        <v>18687</v>
      </c>
      <c r="K24" s="18">
        <v>47240</v>
      </c>
    </row>
    <row r="25" spans="1:11" x14ac:dyDescent="0.3">
      <c r="G25" t="s">
        <v>56</v>
      </c>
      <c r="H25" s="18">
        <v>191577</v>
      </c>
      <c r="I25" s="18">
        <v>205816</v>
      </c>
      <c r="J25" s="18">
        <v>221634</v>
      </c>
      <c r="K25" s="18">
        <v>619027</v>
      </c>
    </row>
  </sheetData>
  <pageMargins left="0.7" right="0.7" top="0.78740157499999996" bottom="0.78740157499999996" header="0.3" footer="0.3"/>
  <pageSetup paperSize="9" orientation="portrait" r:id="rId2"/>
  <drawing r:id="rId3"/>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 t b l A r t i k e l < / 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 t b l A r t i k e l < / 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 C o l u m n s \ A r t . - N r . < / K e y > < / D i a g r a m O b j e c t K e y > < D i a g r a m O b j e c t K e y > < K e y > C o l u m n s \ P r o d u k t < / K e y > < / D i a g r a m O b j e c t K e y > < D i a g r a m O b j e c t K e y > < K e y > C o l u m n s \ L i s t e n p r e i s < / 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 C o l u m n s \ A r t . - N r . < / K e y > < / a : K e y > < a : V a l u e   i : t y p e = " M e a s u r e G r i d N o d e V i e w S t a t e " > < L a y e d O u t > t r u e < / L a y e d O u t > < / a : V a l u e > < / a : K e y V a l u e O f D i a g r a m O b j e c t K e y a n y T y p e z b w N T n L X > < a : K e y V a l u e O f D i a g r a m O b j e c t K e y a n y T y p e z b w N T n L X > < a : K e y > < K e y > C o l u m n s \ P r o d u k t < / K e y > < / a : K e y > < a : V a l u e   i : t y p e = " M e a s u r e G r i d N o d e V i e w S t a t e " > < C o l u m n > 1 < / C o l u m n > < L a y e d O u t > t r u e < / L a y e d O u t > < / a : V a l u e > < / a : K e y V a l u e O f D i a g r a m O b j e c t K e y a n y T y p e z b w N T n L X > < a : K e y V a l u e O f D i a g r a m O b j e c t K e y a n y T y p e z b w N T n L X > < a : K e y > < K e y > C o l u m n s \ L i s t e n p r e i s < / K e y > < / a : K e y > < a : V a l u e   i : t y p e = " M e a s u r e G r i d N o d e V i e w S t a t e " > < C o l u m n > 2 < / C o l u m n > < L a y e d O u t > t r u e < / L a y e d O u t > < / a : V a l u e > < / a : K e y V a l u e O f D i a g r a m O b j e c t K e y a n y T y p e z b w N T n L X > < / V i e w S t a t e s > < / D i a g r a m M a n a g e r . S e r i a l i z a b l e D i a g r a m > < D i a g r a m M a n a g e r . S e r i a l i z a b l e D i a g r a m > < A d a p t e r   i : t y p e = " M e a s u r e D i a g r a m S a n d b o x A d a p t e r " > < T a b l e N a m e > t b l V e r k a e u f e r 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 t b l V e r k a e u f e r 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 C o l u m n s \ V e r k � u f e r < / K e y > < / D i a g r a m O b j e c t K e y > < D i a g r a m O b j e c t K e y > < K e y > C o l u m n s \ R e g i o n 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 C o l u m n s \ V e r k � u f e r < / K e y > < / a : K e y > < a : V a l u e   i : t y p e = " M e a s u r e G r i d N o d e V i e w S t a t e " > < L a y e d O u t > t r u e < / L a y e d O u t > < / a : V a l u e > < / a : K e y V a l u e O f D i a g r a m O b j e c t K e y a n y T y p e z b w N T n L X > < a : K e y V a l u e O f D i a g r a m O b j e c t K e y a n y T y p e z b w N T n L X > < a : K e y > < K e y > C o l u m n s \ R e g i o n < / K e y > < / a : K e y > < a : V a l u e   i : t y p e = " M e a s u r e G r i d N o d e V i e w S t a t e " > < C o l u m n > 1 < / C o l u m n > < L a y e d O u t > t r u e < / L a y e d O u t > < / a : V a l u e > < / a : K e y V a l u e O f D i a g r a m O b j e c t K e y a n y T y p e z b w N T n L X > < / V i e w S t a t e s > < / D i a g r a m M a n a g e r . S e r i a l i z a b l e D i a g r a m > < D i a g r a m M a n a g e r . S e r i a l i z a b l e D i a g r a m > < A d a p t e r   i : t y p e = " M e a s u r e D i a g r a m S a n d b o x A d a p t e r " > < T a b l e N a m e > t b l V e r k a u f < / 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 t b l V e r k a u f < / 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 C o l u m n s \ V e r k � u f e r < / K e y > < / D i a g r a m O b j e c t K e y > < D i a g r a m O b j e c t K e y > < K e y > C o l u m n s \ A r t . - N r . < / K e y > < / D i a g r a m O b j e c t K e y > < D i a g r a m O b j e c t K e y > < K e y > C o l u m n s \ J a h r < / K e y > < / D i a g r a m O b j e c t K e y > < D i a g r a m O b j e c t K e y > < K e y > C o l u m n s \ S t � c k < / K e y > < / D i a g r a m O b j e c t K e y > < D i a g r a m O b j e c t K e y > < K e y > C o l u m n s \ E i n z e l - V K < / K e y > < / D i a g r a m O b j e c t K e y > < D i a g r a m O b j e c t K e y > < K e y > M e a s u r e s \ U m s a t z < / K e y > < / D i a g r a m O b j e c t K e y > < D i a g r a m O b j e c t K e y > < K e y > M e a s u r e s \ U m s a t z \ T a g I n f o \ F o r m e l < / K e y > < / D i a g r a m O b j e c t K e y > < D i a g r a m O b j e c t K e y > < K e y > M e a s u r e s \ U m s a t z \ T a g I n f o \ W e r t 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 C o l u m n s \ V e r k � u f e r < / K e y > < / a : K e y > < a : V a l u e   i : t y p e = " M e a s u r e G r i d N o d e V i e w S t a t e " > < L a y e d O u t > t r u e < / L a y e d O u t > < / a : V a l u e > < / a : K e y V a l u e O f D i a g r a m O b j e c t K e y a n y T y p e z b w N T n L X > < a : K e y V a l u e O f D i a g r a m O b j e c t K e y a n y T y p e z b w N T n L X > < a : K e y > < K e y > C o l u m n s \ A r t . - N r . < / K e y > < / a : K e y > < a : V a l u e   i : t y p e = " M e a s u r e G r i d N o d e V i e w S t a t e " > < C o l u m n > 1 < / C o l u m n > < L a y e d O u t > t r u e < / L a y e d O u t > < / a : V a l u e > < / a : K e y V a l u e O f D i a g r a m O b j e c t K e y a n y T y p e z b w N T n L X > < a : K e y V a l u e O f D i a g r a m O b j e c t K e y a n y T y p e z b w N T n L X > < a : K e y > < K e y > C o l u m n s \ J a h r < / K e y > < / a : K e y > < a : V a l u e   i : t y p e = " M e a s u r e G r i d N o d e V i e w S t a t e " > < C o l u m n > 2 < / C o l u m n > < L a y e d O u t > t r u e < / L a y e d O u t > < / a : V a l u e > < / a : K e y V a l u e O f D i a g r a m O b j e c t K e y a n y T y p e z b w N T n L X > < a : K e y V a l u e O f D i a g r a m O b j e c t K e y a n y T y p e z b w N T n L X > < a : K e y > < K e y > C o l u m n s \ S t � c k < / K e y > < / a : K e y > < a : V a l u e   i : t y p e = " M e a s u r e G r i d N o d e V i e w S t a t e " > < C o l u m n > 3 < / C o l u m n > < L a y e d O u t > t r u e < / L a y e d O u t > < / a : V a l u e > < / a : K e y V a l u e O f D i a g r a m O b j e c t K e y a n y T y p e z b w N T n L X > < a : K e y V a l u e O f D i a g r a m O b j e c t K e y a n y T y p e z b w N T n L X > < a : K e y > < K e y > C o l u m n s \ E i n z e l - V K < / K e y > < / a : K e y > < a : V a l u e   i : t y p e = " M e a s u r e G r i d N o d e V i e w S t a t e " > < C o l u m n > 4 < / C o l u m n > < L a y e d O u t > t r u e < / L a y e d O u t > < / a : V a l u e > < / a : K e y V a l u e O f D i a g r a m O b j e c t K e y a n y T y p e z b w N T n L X > < a : K e y V a l u e O f D i a g r a m O b j e c t K e y a n y T y p e z b w N T n L X > < a : K e y > < K e y > M e a s u r e s \ U m s a t z < / K e y > < / a : K e y > < a : V a l u e   i : t y p e = " M e a s u r e G r i d N o d e V i e w S t a t e " > < L a y e d O u t > t r u e < / L a y e d O u t > < R o w > 1 < / R o w > < / a : V a l u e > < / a : K e y V a l u e O f D i a g r a m O b j e c t K e y a n y T y p e z b w N T n L X > < a : K e y V a l u e O f D i a g r a m O b j e c t K e y a n y T y p e z b w N T n L X > < a : K e y > < K e y > M e a s u r e s \ U m s a t z \ T a g I n f o \ F o r m e l < / K e y > < / a : K e y > < a : V a l u e   i : t y p e = " M e a s u r e G r i d V i e w S t a t e I D i a g r a m T a g A d d i t i o n a l I n f o " / > < / a : K e y V a l u e O f D i a g r a m O b j e c t K e y a n y T y p e z b w N T n L X > < a : K e y V a l u e O f D i a g r a m O b j e c t K e y a n y T y p e z b w N T n L X > < a : K e y > < K e y > M e a s u r e s \ U m s a t z \ T a g I n f o \ W e r t < / K e y > < / a : K e y > < a : V a l u e   i : t y p e = " M e a s u r e G r i d V i e w S t a t e I D i a g r a m T a g A d d i t i o n a l I n f o " / > < / 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 T a g s \ T a b l e s \ & l t ; T a b l e s \ t b l V e r k a u f & g t ; < / K e y > < / D i a g r a m O b j e c t K e y > < D i a g r a m O b j e c t K e y > < K e y > D y n a m i c   T a g s \ T a b l e s \ & l t ; T a b l e s \ t b l A r t i k e l & g t ; < / K e y > < / D i a g r a m O b j e c t K e y > < D i a g r a m O b j e c t K e y > < K e y > D y n a m i c   T a g s \ T a b l e s \ & l t ; T a b l e s \ t b l V e r k a e u f e r & g t ; < / K e y > < / D i a g r a m O b j e c t K e y > < D i a g r a m O b j e c t K e y > < K e y > T a b l e s \ t b l V e r k a u f < / K e y > < / D i a g r a m O b j e c t K e y > < D i a g r a m O b j e c t K e y > < K e y > T a b l e s \ t b l V e r k a u f \ C o l u m n s \ V e r k � u f e r < / K e y > < / D i a g r a m O b j e c t K e y > < D i a g r a m O b j e c t K e y > < K e y > T a b l e s \ t b l V e r k a u f \ C o l u m n s \ A r t . - N r . < / K e y > < / D i a g r a m O b j e c t K e y > < D i a g r a m O b j e c t K e y > < K e y > T a b l e s \ t b l V e r k a u f \ C o l u m n s \ J a h r < / K e y > < / D i a g r a m O b j e c t K e y > < D i a g r a m O b j e c t K e y > < K e y > T a b l e s \ t b l V e r k a u f \ C o l u m n s \ S t � c k < / K e y > < / D i a g r a m O b j e c t K e y > < D i a g r a m O b j e c t K e y > < K e y > T a b l e s \ t b l V e r k a u f \ C o l u m n s \ E i n z e l - V K < / K e y > < / D i a g r a m O b j e c t K e y > < D i a g r a m O b j e c t K e y > < K e y > T a b l e s \ t b l V e r k a u f \ M e a s u r e s \ U m s a t z < / K e y > < / D i a g r a m O b j e c t K e y > < D i a g r a m O b j e c t K e y > < K e y > T a b l e s \ t b l A r t i k e l < / K e y > < / D i a g r a m O b j e c t K e y > < D i a g r a m O b j e c t K e y > < K e y > T a b l e s \ t b l A r t i k e l \ C o l u m n s \ A r t . - N r . < / K e y > < / D i a g r a m O b j e c t K e y > < D i a g r a m O b j e c t K e y > < K e y > T a b l e s \ t b l A r t i k e l \ C o l u m n s \ P r o d u k t < / K e y > < / D i a g r a m O b j e c t K e y > < D i a g r a m O b j e c t K e y > < K e y > T a b l e s \ t b l A r t i k e l \ C o l u m n s \ L i s t e n p r e i s < / K e y > < / D i a g r a m O b j e c t K e y > < D i a g r a m O b j e c t K e y > < K e y > T a b l e s \ t b l V e r k a e u f e r < / K e y > < / D i a g r a m O b j e c t K e y > < D i a g r a m O b j e c t K e y > < K e y > T a b l e s \ t b l V e r k a e u f e r \ C o l u m n s \ V e r k � u f e r < / K e y > < / D i a g r a m O b j e c t K e y > < D i a g r a m O b j e c t K e y > < K e y > T a b l e s \ t b l V e r k a e u f e r \ C o l u m n s \ R e g i o n < / K e y > < / D i a g r a m O b j e c t K e y > < D i a g r a m O b j e c t K e y > < K e y > R e l a t i o n s h i p s \ & l t ; T a b l e s \ t b l V e r k a u f \ C o l u m n s \ A r t . - N r . & g t ; - & l t ; T a b l e s \ t b l A r t i k e l \ C o l u m n s \ A r t . - N r . & g t ; < / K e y > < / D i a g r a m O b j e c t K e y > < D i a g r a m O b j e c t K e y > < K e y > R e l a t i o n s h i p s \ & l t ; T a b l e s \ t b l V e r k a u f \ C o l u m n s \ A r t . - N r . & g t ; - & l t ; T a b l e s \ t b l A r t i k e l \ C o l u m n s \ A r t . - N r . & g t ; \ F K < / K e y > < / D i a g r a m O b j e c t K e y > < D i a g r a m O b j e c t K e y > < K e y > R e l a t i o n s h i p s \ & l t ; T a b l e s \ t b l V e r k a u f \ C o l u m n s \ A r t . - N r . & g t ; - & l t ; T a b l e s \ t b l A r t i k e l \ C o l u m n s \ A r t . - N r . & g t ; \ P K < / K e y > < / D i a g r a m O b j e c t K e y > < D i a g r a m O b j e c t K e y > < K e y > R e l a t i o n s h i p s \ & l t ; T a b l e s \ t b l V e r k a u f \ C o l u m n s \ A r t . - N r . & g t ; - & l t ; T a b l e s \ t b l A r t i k e l \ C o l u m n s \ A r t . - N r . & g t ; \ C r o s s F i l t e r < / K e y > < / D i a g r a m O b j e c t K e y > < D i a g r a m O b j e c t K e y > < K e y > R e l a t i o n s h i p s \ & l t ; T a b l e s \ t b l V e r k a u f \ C o l u m n s \ V e r k � u f e r & g t ; - & l t ; T a b l e s \ t b l V e r k a e u f e r \ C o l u m n s \ V e r k � u f e r & g t ; < / K e y > < / D i a g r a m O b j e c t K e y > < D i a g r a m O b j e c t K e y > < K e y > R e l a t i o n s h i p s \ & l t ; T a b l e s \ t b l V e r k a u f \ C o l u m n s \ V e r k � u f e r & g t ; - & l t ; T a b l e s \ t b l V e r k a e u f e r \ C o l u m n s \ V e r k � u f e r & g t ; \ F K < / K e y > < / D i a g r a m O b j e c t K e y > < D i a g r a m O b j e c t K e y > < K e y > R e l a t i o n s h i p s \ & l t ; T a b l e s \ t b l V e r k a u f \ C o l u m n s \ V e r k � u f e r & g t ; - & l t ; T a b l e s \ t b l V e r k a e u f e r \ C o l u m n s \ V e r k � u f e r & g t ; \ P K < / K e y > < / D i a g r a m O b j e c t K e y > < D i a g r a m O b j e c t K e y > < K e y > R e l a t i o n s h i p s \ & l t ; T a b l e s \ t b l V e r k a u f \ C o l u m n s \ V e r k � u f e r & g t ; - & l t ; T a b l e s \ t b l V e r k a e u f e r \ C o l u m n s \ V e r k � u f e r & g t ; \ C r o s s F i l t e r < / K e y > < / D i a g r a m O b j e c t K e y > < / A l l K e y s > < S e l e c t e d K e y s > < D i a g r a m O b j e c t K e y > < K e y > R e l a t i o n s h i p s \ & l t ; T a b l e s \ t b l V e r k a u f \ C o l u m n s \ V e r k � u f e r & g t ; - & l t ; T a b l e s \ t b l V e r k a e u f e r \ C o l u m n s \ V e r k � u f e r & g t ; 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 T a g s \ T a b l e s \ & l t ; T a b l e s \ t b l V e r k a u f & g t ; < / K e y > < / a : K e y > < a : V a l u e   i : t y p e = " D i a g r a m D i s p l a y T a g V i e w S t a t e " > < I s N o t F i l t e r e d O u t > t r u e < / I s N o t F i l t e r e d O u t > < / a : V a l u e > < / a : K e y V a l u e O f D i a g r a m O b j e c t K e y a n y T y p e z b w N T n L X > < a : K e y V a l u e O f D i a g r a m O b j e c t K e y a n y T y p e z b w N T n L X > < a : K e y > < K e y > D y n a m i c   T a g s \ T a b l e s \ & l t ; T a b l e s \ t b l A r t i k e l & g t ; < / K e y > < / a : K e y > < a : V a l u e   i : t y p e = " D i a g r a m D i s p l a y T a g V i e w S t a t e " > < I s N o t F i l t e r e d O u t > t r u e < / I s N o t F i l t e r e d O u t > < / a : V a l u e > < / a : K e y V a l u e O f D i a g r a m O b j e c t K e y a n y T y p e z b w N T n L X > < a : K e y V a l u e O f D i a g r a m O b j e c t K e y a n y T y p e z b w N T n L X > < a : K e y > < K e y > D y n a m i c   T a g s \ T a b l e s \ & l t ; T a b l e s \ t b l V e r k a e u f e r & g t ; < / K e y > < / a : K e y > < a : V a l u e   i : t y p e = " D i a g r a m D i s p l a y T a g V i e w S t a t e " > < I s N o t F i l t e r e d O u t > t r u e < / I s N o t F i l t e r e d O u t > < / a : V a l u e > < / a : K e y V a l u e O f D i a g r a m O b j e c t K e y a n y T y p e z b w N T n L X > < a : K e y V a l u e O f D i a g r a m O b j e c t K e y a n y T y p e z b w N T n L X > < a : K e y > < K e y > T a b l e s \ t b l V e r k a u f < / K e y > < / a : K e y > < a : V a l u e   i : t y p e = " D i a g r a m D i s p l a y N o d e V i e w S t a t e " > < H e i g h t > 2 8 2 < / H e i g h t > < I s E x p a n d e d > t r u e < / I s E x p a n d e d > < L a y e d O u t > t r u e < / L a y e d O u t > < L e f t > 5 1 8 < / L e f t > < T a b I n d e x > 2 < / T a b I n d e x > < T o p > 1 6 9 < / T o p > < W i d t h > 2 0 0 < / W i d t h > < / a : V a l u e > < / a : K e y V a l u e O f D i a g r a m O b j e c t K e y a n y T y p e z b w N T n L X > < a : K e y V a l u e O f D i a g r a m O b j e c t K e y a n y T y p e z b w N T n L X > < a : K e y > < K e y > T a b l e s \ t b l V e r k a u f \ C o l u m n s \ V e r k � u f e r < / K e y > < / a : K e y > < a : V a l u e   i : t y p e = " D i a g r a m D i s p l a y N o d e V i e w S t a t e " > < H e i g h t > 1 5 0 < / H e i g h t > < I s E x p a n d e d > t r u e < / I s E x p a n d e d > < W i d t h > 2 0 0 < / W i d t h > < / a : V a l u e > < / a : K e y V a l u e O f D i a g r a m O b j e c t K e y a n y T y p e z b w N T n L X > < a : K e y V a l u e O f D i a g r a m O b j e c t K e y a n y T y p e z b w N T n L X > < a : K e y > < K e y > T a b l e s \ t b l V e r k a u f \ C o l u m n s \ A r t . - N r . < / K e y > < / a : K e y > < a : V a l u e   i : t y p e = " D i a g r a m D i s p l a y N o d e V i e w S t a t e " > < H e i g h t > 1 5 0 < / H e i g h t > < I s E x p a n d e d > t r u e < / I s E x p a n d e d > < W i d t h > 2 0 0 < / W i d t h > < / a : V a l u e > < / a : K e y V a l u e O f D i a g r a m O b j e c t K e y a n y T y p e z b w N T n L X > < a : K e y V a l u e O f D i a g r a m O b j e c t K e y a n y T y p e z b w N T n L X > < a : K e y > < K e y > T a b l e s \ t b l V e r k a u f \ C o l u m n s \ J a h r < / K e y > < / a : K e y > < a : V a l u e   i : t y p e = " D i a g r a m D i s p l a y N o d e V i e w S t a t e " > < H e i g h t > 1 5 0 < / H e i g h t > < I s E x p a n d e d > t r u e < / I s E x p a n d e d > < W i d t h > 2 0 0 < / W i d t h > < / a : V a l u e > < / a : K e y V a l u e O f D i a g r a m O b j e c t K e y a n y T y p e z b w N T n L X > < a : K e y V a l u e O f D i a g r a m O b j e c t K e y a n y T y p e z b w N T n L X > < a : K e y > < K e y > T a b l e s \ t b l V e r k a u f \ C o l u m n s \ S t � c k < / K e y > < / a : K e y > < a : V a l u e   i : t y p e = " D i a g r a m D i s p l a y N o d e V i e w S t a t e " > < H e i g h t > 1 5 0 < / H e i g h t > < I s E x p a n d e d > t r u e < / I s E x p a n d e d > < W i d t h > 2 0 0 < / W i d t h > < / a : V a l u e > < / a : K e y V a l u e O f D i a g r a m O b j e c t K e y a n y T y p e z b w N T n L X > < a : K e y V a l u e O f D i a g r a m O b j e c t K e y a n y T y p e z b w N T n L X > < a : K e y > < K e y > T a b l e s \ t b l V e r k a u f \ C o l u m n s \ E i n z e l - V K < / K e y > < / a : K e y > < a : V a l u e   i : t y p e = " D i a g r a m D i s p l a y N o d e V i e w S t a t e " > < H e i g h t > 1 5 0 < / H e i g h t > < I s E x p a n d e d > t r u e < / I s E x p a n d e d > < W i d t h > 2 0 0 < / W i d t h > < / a : V a l u e > < / a : K e y V a l u e O f D i a g r a m O b j e c t K e y a n y T y p e z b w N T n L X > < a : K e y V a l u e O f D i a g r a m O b j e c t K e y a n y T y p e z b w N T n L X > < a : K e y > < K e y > T a b l e s \ t b l V e r k a u f \ M e a s u r e s \ U m s a t z < / K e y > < / a : K e y > < a : V a l u e   i : t y p e = " D i a g r a m D i s p l a y N o d e V i e w S t a t e " > < H e i g h t > 1 5 0 < / H e i g h t > < I s E x p a n d e d > t r u e < / I s E x p a n d e d > < W i d t h > 2 0 0 < / W i d t h > < / a : V a l u e > < / a : K e y V a l u e O f D i a g r a m O b j e c t K e y a n y T y p e z b w N T n L X > < a : K e y V a l u e O f D i a g r a m O b j e c t K e y a n y T y p e z b w N T n L X > < a : K e y > < K e y > T a b l e s \ t b l A r t i k e l < / K e y > < / a : K e y > < a : V a l u e   i : t y p e = " D i a g r a m D i s p l a y N o d e V i e w S t a t e " > < H e i g h t > 1 5 0 < / H e i g h t > < I s E x p a n d e d > t r u e < / I s E x p a n d e d > < L a y e d O u t > t r u e < / L a y e d O u t > < L e f t > 3 2 9 . 9 0 3 8 1 0 5 6 7 6 6 5 8 < / L e f t > < W i d t h > 2 0 0 < / W i d t h > < / a : V a l u e > < / a : K e y V a l u e O f D i a g r a m O b j e c t K e y a n y T y p e z b w N T n L X > < a : K e y V a l u e O f D i a g r a m O b j e c t K e y a n y T y p e z b w N T n L X > < a : K e y > < K e y > T a b l e s \ t b l A r t i k e l \ C o l u m n s \ A r t . - N r . < / K e y > < / a : K e y > < a : V a l u e   i : t y p e = " D i a g r a m D i s p l a y N o d e V i e w S t a t e " > < H e i g h t > 1 5 0 < / H e i g h t > < I s E x p a n d e d > t r u e < / I s E x p a n d e d > < W i d t h > 2 0 0 < / W i d t h > < / a : V a l u e > < / a : K e y V a l u e O f D i a g r a m O b j e c t K e y a n y T y p e z b w N T n L X > < a : K e y V a l u e O f D i a g r a m O b j e c t K e y a n y T y p e z b w N T n L X > < a : K e y > < K e y > T a b l e s \ t b l A r t i k e l \ C o l u m n s \ P r o d u k t < / K e y > < / a : K e y > < a : V a l u e   i : t y p e = " D i a g r a m D i s p l a y N o d e V i e w S t a t e " > < H e i g h t > 1 5 0 < / H e i g h t > < I s E x p a n d e d > t r u e < / I s E x p a n d e d > < W i d t h > 2 0 0 < / W i d t h > < / a : V a l u e > < / a : K e y V a l u e O f D i a g r a m O b j e c t K e y a n y T y p e z b w N T n L X > < a : K e y V a l u e O f D i a g r a m O b j e c t K e y a n y T y p e z b w N T n L X > < a : K e y > < K e y > T a b l e s \ t b l A r t i k e l \ C o l u m n s \ L i s t e n p r e i s < / K e y > < / a : K e y > < a : V a l u e   i : t y p e = " D i a g r a m D i s p l a y N o d e V i e w S t a t e " > < H e i g h t > 1 5 0 < / H e i g h t > < I s E x p a n d e d > t r u e < / I s E x p a n d e d > < W i d t h > 2 0 0 < / W i d t h > < / a : V a l u e > < / a : K e y V a l u e O f D i a g r a m O b j e c t K e y a n y T y p e z b w N T n L X > < a : K e y V a l u e O f D i a g r a m O b j e c t K e y a n y T y p e z b w N T n L X > < a : K e y > < K e y > T a b l e s \ t b l V e r k a e u f e r < / K e y > < / a : K e y > < a : V a l u e   i : t y p e = " D i a g r a m D i s p l a y N o d e V i e w S t a t e " > < H e i g h t > 1 5 0 < / H e i g h t > < I s E x p a n d e d > t r u e < / I s E x p a n d e d > < L a y e d O u t > t r u e < / L a y e d O u t > < L e f t > 6 5 9 . 8 0 7 6 2 1 1 3 5 3 3 1 6 < / L e f t > < T a b I n d e x > 1 < / T a b I n d e x > < W i d t h > 2 0 0 < / W i d t h > < / a : V a l u e > < / a : K e y V a l u e O f D i a g r a m O b j e c t K e y a n y T y p e z b w N T n L X > < a : K e y V a l u e O f D i a g r a m O b j e c t K e y a n y T y p e z b w N T n L X > < a : K e y > < K e y > T a b l e s \ t b l V e r k a e u f e r \ C o l u m n s \ V e r k � u f e r < / K e y > < / a : K e y > < a : V a l u e   i : t y p e = " D i a g r a m D i s p l a y N o d e V i e w S t a t e " > < H e i g h t > 1 5 0 < / H e i g h t > < I s E x p a n d e d > t r u e < / I s E x p a n d e d > < W i d t h > 2 0 0 < / W i d t h > < / a : V a l u e > < / a : K e y V a l u e O f D i a g r a m O b j e c t K e y a n y T y p e z b w N T n L X > < a : K e y V a l u e O f D i a g r a m O b j e c t K e y a n y T y p e z b w N T n L X > < a : K e y > < K e y > T a b l e s \ t b l V e r k a e u f e r \ C o l u m n s \ R e g i o n < / K e y > < / a : K e y > < a : V a l u e   i : t y p e = " D i a g r a m D i s p l a y N o d e V i e w S t a t e " > < H e i g h t > 1 5 0 < / H e i g h t > < I s E x p a n d e d > t r u e < / I s E x p a n d e d > < W i d t h > 2 0 0 < / W i d t h > < / a : V a l u e > < / a : K e y V a l u e O f D i a g r a m O b j e c t K e y a n y T y p e z b w N T n L X > < a : K e y V a l u e O f D i a g r a m O b j e c t K e y a n y T y p e z b w N T n L X > < a : K e y > < K e y > R e l a t i o n s h i p s \ & l t ; T a b l e s \ t b l V e r k a u f \ C o l u m n s \ A r t . - N r . & g t ; - & l t ; T a b l e s \ t b l A r t i k e l \ C o l u m n s \ A r t . - N r . & g t ; < / K e y > < / a : K e y > < a : V a l u e   i : t y p e = " D i a g r a m D i s p l a y L i n k V i e w S t a t e " > < A u t o m a t i o n P r o p e r t y H e l p e r T e x t > E n d p u n k t   1 :   ( 6 0 8 , 1 5 3 ) .   E n d p u n k t   2 :   ( 5 4 5 , 9 0 3 8 1 0 5 6 7 6 6 6 , 7 5 )   < / A u t o m a t i o n P r o p e r t y H e l p e r T e x t > < L a y e d O u t > t r u e < / L a y e d O u t > < P o i n t s   x m l n s : b = " h t t p : / / s c h e m a s . d a t a c o n t r a c t . o r g / 2 0 0 4 / 0 7 / S y s t e m . W i n d o w s " > < b : P o i n t > < b : _ x > 6 0 8 < / b : _ x > < b : _ y > 1 5 3 < / b : _ y > < / b : P o i n t > < b : P o i n t > < b : _ x > 6 0 8 < / b : _ x > < b : _ y > 7 7 < / b : _ y > < / b : P o i n t > < b : P o i n t > < b : _ x > 6 0 6 < / b : _ x > < b : _ y > 7 5 < / b : _ y > < / b : P o i n t > < b : P o i n t > < b : _ x > 5 4 5 . 9 0 3 8 1 0 5 6 7 6 6 5 8 < / b : _ x > < b : _ y > 7 5 < / b : _ y > < / b : P o i n t > < / P o i n t s > < / a : V a l u e > < / a : K e y V a l u e O f D i a g r a m O b j e c t K e y a n y T y p e z b w N T n L X > < a : K e y V a l u e O f D i a g r a m O b j e c t K e y a n y T y p e z b w N T n L X > < a : K e y > < K e y > R e l a t i o n s h i p s \ & l t ; T a b l e s \ t b l V e r k a u f \ C o l u m n s \ A r t . - N r . & g t ; - & l t ; T a b l e s \ t b l A r t i k e l \ C o l u m n s \ A r t . - N r . & g t ; \ F K < / K e y > < / a : K e y > < a : V a l u e   i : t y p e = " D i a g r a m D i s p l a y L i n k E n d p o i n t V i e w S t a t e " > < H e i g h t > 1 6 < / H e i g h t > < L a b e l L o c a t i o n   x m l n s : b = " h t t p : / / s c h e m a s . d a t a c o n t r a c t . o r g / 2 0 0 4 / 0 7 / S y s t e m . W i n d o w s " > < b : _ x > 6 0 0 < / b : _ x > < b : _ y > 1 5 3 < / b : _ y > < / L a b e l L o c a t i o n > < L o c a t i o n   x m l n s : b = " h t t p : / / s c h e m a s . d a t a c o n t r a c t . o r g / 2 0 0 4 / 0 7 / S y s t e m . W i n d o w s " > < b : _ x > 6 0 8 < / b : _ x > < b : _ y > 1 6 9 < / b : _ y > < / L o c a t i o n > < S h a p e R o t a t e A n g l e > 2 7 0 < / S h a p e R o t a t e A n g l e > < W i d t h > 1 6 < / W i d t h > < / a : V a l u e > < / a : K e y V a l u e O f D i a g r a m O b j e c t K e y a n y T y p e z b w N T n L X > < a : K e y V a l u e O f D i a g r a m O b j e c t K e y a n y T y p e z b w N T n L X > < a : K e y > < K e y > R e l a t i o n s h i p s \ & l t ; T a b l e s \ t b l V e r k a u f \ C o l u m n s \ A r t . - N r . & g t ; - & l t ; T a b l e s \ t b l A r t i k e l \ C o l u m n s \ A r t . - N r . & g t ; \ P K < / K e y > < / a : K e y > < a : V a l u e   i : t y p e = " D i a g r a m D i s p l a y L i n k E n d p o i n t V i e w S t a t e " > < H e i g h t > 1 6 < / H e i g h t > < L a b e l L o c a t i o n   x m l n s : b = " h t t p : / / s c h e m a s . d a t a c o n t r a c t . o r g / 2 0 0 4 / 0 7 / S y s t e m . W i n d o w s " > < b : _ x > 5 2 9 . 9 0 3 8 1 0 5 6 7 6 6 5 8 < / b : _ x > < b : _ y > 6 7 < / b : _ y > < / L a b e l L o c a t i o n > < L o c a t i o n   x m l n s : b = " h t t p : / / s c h e m a s . d a t a c o n t r a c t . o r g / 2 0 0 4 / 0 7 / S y s t e m . W i n d o w s " > < b : _ x > 5 2 9 . 9 0 3 8 1 0 5 6 7 6 6 5 8 < / b : _ x > < b : _ y > 7 5 < / b : _ y > < / L o c a t i o n > < S h a p e R o t a t e A n g l e > 3 6 0 < / S h a p e R o t a t e A n g l e > < W i d t h > 1 6 < / W i d t h > < / a : V a l u e > < / a : K e y V a l u e O f D i a g r a m O b j e c t K e y a n y T y p e z b w N T n L X > < a : K e y V a l u e O f D i a g r a m O b j e c t K e y a n y T y p e z b w N T n L X > < a : K e y > < K e y > R e l a t i o n s h i p s \ & l t ; T a b l e s \ t b l V e r k a u f \ C o l u m n s \ A r t . - N r . & g t ; - & l t ; T a b l e s \ t b l A r t i k e l \ C o l u m n s \ A r t . - N r . & g t ; \ C r o s s F i l t e r < / K e y > < / a : K e y > < a : V a l u e   i : t y p e = " D i a g r a m D i s p l a y L i n k C r o s s F i l t e r V i e w S t a t e " > < P o i n t s   x m l n s : b = " h t t p : / / s c h e m a s . d a t a c o n t r a c t . o r g / 2 0 0 4 / 0 7 / S y s t e m . W i n d o w s " > < b : P o i n t > < b : _ x > 6 0 8 < / b : _ x > < b : _ y > 1 5 3 < / b : _ y > < / b : P o i n t > < b : P o i n t > < b : _ x > 6 0 8 < / b : _ x > < b : _ y > 7 7 < / b : _ y > < / b : P o i n t > < b : P o i n t > < b : _ x > 6 0 6 < / b : _ x > < b : _ y > 7 5 < / b : _ y > < / b : P o i n t > < b : P o i n t > < b : _ x > 5 4 5 . 9 0 3 8 1 0 5 6 7 6 6 5 8 < / b : _ x > < b : _ y > 7 5 < / b : _ y > < / b : P o i n t > < / P o i n t s > < / a : V a l u e > < / a : K e y V a l u e O f D i a g r a m O b j e c t K e y a n y T y p e z b w N T n L X > < a : K e y V a l u e O f D i a g r a m O b j e c t K e y a n y T y p e z b w N T n L X > < a : K e y > < K e y > R e l a t i o n s h i p s \ & l t ; T a b l e s \ t b l V e r k a u f \ C o l u m n s \ V e r k � u f e r & g t ; - & l t ; T a b l e s \ t b l V e r k a e u f e r \ C o l u m n s \ V e r k � u f e r & g t ; < / K e y > < / a : K e y > < a : V a l u e   i : t y p e = " D i a g r a m D i s p l a y L i n k V i e w S t a t e " > < A u t o m a t i o n P r o p e r t y H e l p e r T e x t > E n d p u n k t   1 :   ( 6 2 8 , 1 5 3 ) .   E n d p u n k t   2 :   ( 6 4 3 , 8 0 7 6 2 1 1 3 5 3 3 2 , 7 5 )   < / A u t o m a t i o n P r o p e r t y H e l p e r T e x t > < I s F o c u s e d > t r u e < / I s F o c u s e d > < L a y e d O u t > t r u e < / L a y e d O u t > < P o i n t s   x m l n s : b = " h t t p : / / s c h e m a s . d a t a c o n t r a c t . o r g / 2 0 0 4 / 0 7 / S y s t e m . W i n d o w s " > < b : P o i n t > < b : _ x > 6 2 8 < / b : _ x > < b : _ y > 1 5 3 < / b : _ y > < / b : P o i n t > < b : P o i n t > < b : _ x > 6 2 8 < / b : _ x > < b : _ y > 7 7 < / b : _ y > < / b : P o i n t > < b : P o i n t > < b : _ x > 6 3 0 < / b : _ x > < b : _ y > 7 5 < / b : _ y > < / b : P o i n t > < b : P o i n t > < b : _ x > 6 4 3 . 8 0 7 6 2 1 1 3 5 3 3 1 6 < / b : _ x > < b : _ y > 7 5 < / b : _ y > < / b : P o i n t > < / P o i n t s > < / a : V a l u e > < / a : K e y V a l u e O f D i a g r a m O b j e c t K e y a n y T y p e z b w N T n L X > < a : K e y V a l u e O f D i a g r a m O b j e c t K e y a n y T y p e z b w N T n L X > < a : K e y > < K e y > R e l a t i o n s h i p s \ & l t ; T a b l e s \ t b l V e r k a u f \ C o l u m n s \ V e r k � u f e r & g t ; - & l t ; T a b l e s \ t b l V e r k a e u f e r \ C o l u m n s \ V e r k � u f e r & g t ; \ F K < / K e y > < / a : K e y > < a : V a l u e   i : t y p e = " D i a g r a m D i s p l a y L i n k E n d p o i n t V i e w S t a t e " > < H e i g h t > 1 6 < / H e i g h t > < L a b e l L o c a t i o n   x m l n s : b = " h t t p : / / s c h e m a s . d a t a c o n t r a c t . o r g / 2 0 0 4 / 0 7 / S y s t e m . W i n d o w s " > < b : _ x > 6 2 0 < / b : _ x > < b : _ y > 1 5 3 < / b : _ y > < / L a b e l L o c a t i o n > < L o c a t i o n   x m l n s : b = " h t t p : / / s c h e m a s . d a t a c o n t r a c t . o r g / 2 0 0 4 / 0 7 / S y s t e m . W i n d o w s " > < b : _ x > 6 2 8 < / b : _ x > < b : _ y > 1 6 9 < / b : _ y > < / L o c a t i o n > < S h a p e R o t a t e A n g l e > 2 7 0 < / S h a p e R o t a t e A n g l e > < W i d t h > 1 6 < / W i d t h > < / a : V a l u e > < / a : K e y V a l u e O f D i a g r a m O b j e c t K e y a n y T y p e z b w N T n L X > < a : K e y V a l u e O f D i a g r a m O b j e c t K e y a n y T y p e z b w N T n L X > < a : K e y > < K e y > R e l a t i o n s h i p s \ & l t ; T a b l e s \ t b l V e r k a u f \ C o l u m n s \ V e r k � u f e r & g t ; - & l t ; T a b l e s \ t b l V e r k a e u f e r \ C o l u m n s \ V e r k � u f e r & g t ; \ P K < / K e y > < / a : K e y > < a : V a l u e   i : t y p e = " D i a g r a m D i s p l a y L i n k E n d p o i n t V i e w S t a t e " > < H e i g h t > 1 6 < / H e i g h t > < L a b e l L o c a t i o n   x m l n s : b = " h t t p : / / s c h e m a s . d a t a c o n t r a c t . o r g / 2 0 0 4 / 0 7 / S y s t e m . W i n d o w s " > < b : _ x > 6 4 3 . 8 0 7 6 2 1 1 3 5 3 3 1 6 < / b : _ x > < b : _ y > 6 7 < / b : _ y > < / L a b e l L o c a t i o n > < L o c a t i o n   x m l n s : b = " h t t p : / / s c h e m a s . d a t a c o n t r a c t . o r g / 2 0 0 4 / 0 7 / S y s t e m . W i n d o w s " > < b : _ x > 6 5 9 . 8 0 7 6 2 1 1 3 5 3 3 1 6 < / b : _ x > < b : _ y > 7 5 < / b : _ y > < / L o c a t i o n > < S h a p e R o t a t e A n g l e > 1 8 0 < / S h a p e R o t a t e A n g l e > < W i d t h > 1 6 < / W i d t h > < / a : V a l u e > < / a : K e y V a l u e O f D i a g r a m O b j e c t K e y a n y T y p e z b w N T n L X > < a : K e y V a l u e O f D i a g r a m O b j e c t K e y a n y T y p e z b w N T n L X > < a : K e y > < K e y > R e l a t i o n s h i p s \ & l t ; T a b l e s \ t b l V e r k a u f \ C o l u m n s \ V e r k � u f e r & g t ; - & l t ; T a b l e s \ t b l V e r k a e u f e r \ C o l u m n s \ V e r k � u f e r & g t ; \ C r o s s F i l t e r < / K e y > < / a : K e y > < a : V a l u e   i : t y p e = " D i a g r a m D i s p l a y L i n k C r o s s F i l t e r V i e w S t a t e " > < P o i n t s   x m l n s : b = " h t t p : / / s c h e m a s . d a t a c o n t r a c t . o r g / 2 0 0 4 / 0 7 / S y s t e m . W i n d o w s " > < b : P o i n t > < b : _ x > 6 2 8 < / b : _ x > < b : _ y > 1 5 3 < / b : _ y > < / b : P o i n t > < b : P o i n t > < b : _ x > 6 2 8 < / b : _ x > < b : _ y > 7 7 < / b : _ y > < / b : P o i n t > < b : P o i n t > < b : _ x > 6 3 0 < / b : _ x > < b : _ y > 7 5 < / b : _ y > < / b : P o i n t > < b : P o i n t > < b : _ x > 6 4 3 . 8 0 7 6 2 1 1 3 5 3 3 1 6 < / b : _ x > < b : _ y > 7 5 < / b : _ y > < / b : P o i n t > < / P o i n t s > < / a : V a l u e > < / a : K e y V a l u e O f D i a g r a m O b j e c t K e y a n y T y p e z b w N T n L X > < / V i e w S t a t e s > < / D i a g r a m M a n a g e r . S e r i a l i z a b l e D i a g r a m > < / A r r a y O f D i a g r a m M a n a g e r . S e r i a l i z a b l e D i a g r a m > ] ] > < / C u s t o m C o n t e n t > < / G e m i n i > 
</file>

<file path=customXml/item10.xml>��< ? x m l   v e r s i o n = " 1 . 0 "   e n c o d i n g = " U T F - 1 6 " ? > < G e m i n i   x m l n s = " h t t p : / / g e m i n i / p i v o t c u s t o m i z a t i o n / M a n u a l C a l c M o d e " > < C u s t o m C o n t e n t > < ! [ C D A T A [ F a l s e ] ] > < / C u s t o m C o n t e n t > < / G e m i n i > 
</file>

<file path=customXml/item11.xml>��< ? x m l   v e r s i o n = " 1 . 0 "   e n c o d i n g = " U T F - 1 6 " ? > < G e m i n i   x m l n s = " h t t p : / / g e m i n i / p i v o t c u s t o m i z a t i o n / I s S a n d b o x E m b e d d e d " > < C u s t o m C o n t e n t > < ! [ C D A T A [ y e s ] ] > < / C u s t o m C o n t e n t > < / G e m i n i > 
</file>

<file path=customXml/item1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 t b l D a t e n m o d e l l < / 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 t b l D a t e n m o d e l l < / 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 C o l u m n s \ M o n a t < / K e y > < / a : K e y > < a : V a l u e   i : t y p e = " T a b l e W i d g e t B a s e V i e w S t a t e " / > < / a : K e y V a l u e O f D i a g r a m O b j e c t K e y a n y T y p e z b w N T n L X > < a : K e y V a l u e O f D i a g r a m O b j e c t K e y a n y T y p e z b w N T n L X > < a : K e y > < K e y > C o l u m n s \ P l a n / I s t < / K e y > < / a : K e y > < a : V a l u e   i : t y p e = " T a b l e W i d g e t B a s e V i e w S t a t e " / > < / a : K e y V a l u e O f D i a g r a m O b j e c t K e y a n y T y p e z b w N T n L X > < a : K e y V a l u e O f D i a g r a m O b j e c t K e y a n y T y p e z b w N T n L X > < a : K e y > < K e y > C o l u m n s \ U m s a t z < / 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 D M _ U m s a t z < / 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 D M _ U m s a t z < / 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 C o l u m n s \ R e g i o n < / 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 C o l u m n s \ J a h r < / K e y > < / a : K e y > < a : V a l u e   i : t y p e = " T a b l e W i d g e t B a s e V i e w S t a t e " / > < / a : K e y V a l u e O f D i a g r a m O b j e c t K e y a n y T y p e z b w N T n L X > < a : K e y V a l u e O f D i a g r a m O b j e c t K e y a n y T y p e z b w N T n L X > < a : K e y > < K e y > C o l u m n s \ S t � c k < / K e y > < / a : K e y > < a : V a l u e   i : t y p e = " T a b l e W i d g e t B a s e V i e w S t a t e " / > < / a : K e y V a l u e O f D i a g r a m O b j e c t K e y a n y T y p e z b w N T n L X > < a : K e y V a l u e O f D i a g r a m O b j e c t K e y a n y T y p e z b w N T n L X > < a : K e y > < K e y > C o l u m n s \ E i n z e l 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 t b l P r e i s e 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 t b l P r e i s e 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 C o l u m n s \ L i s t e n p r e i s < / 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 t b l A r t i k e l < / 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 t b l A r t i k e l < / 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 C o l u m n s \ A r t . - N r . < / 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 C o l u m n s \ L i s t e n p r e i s < / 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 t b l V e r k a e u f e r 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 t b l V e r k a e u f e r 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 C o l u m n s \ R e g i o n 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 t b l V e r k a u f < / 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 t b l V e r k a u f < / 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 C o l u m n s \ A r t . - N r . < / K e y > < / a : K e y > < a : V a l u e   i : t y p e = " T a b l e W i d g e t B a s e V i e w S t a t e " / > < / a : K e y V a l u e O f D i a g r a m O b j e c t K e y a n y T y p e z b w N T n L X > < a : K e y V a l u e O f D i a g r a m O b j e c t K e y a n y T y p e z b w N T n L X > < a : K e y > < K e y > C o l u m n s \ J a h r < / K e y > < / a : K e y > < a : V a l u e   i : t y p e = " T a b l e W i d g e t B a s e V i e w S t a t e " / > < / a : K e y V a l u e O f D i a g r a m O b j e c t K e y a n y T y p e z b w N T n L X > < a : K e y V a l u e O f D i a g r a m O b j e c t K e y a n y T y p e z b w N T n L X > < a : K e y > < K e y > C o l u m n s \ S t � c k < / K e y > < / a : K e y > < a : V a l u e   i : t y p e = " T a b l e W i d g e t B a s e V i e w S t a t e " / > < / a : K e y V a l u e O f D i a g r a m O b j e c t K e y a n y T y p e z b w N T n L X > < a : K e y V a l u e O f D i a g r a m O b j e c t K e y a n y T y p e z b w N T n L X > < a : K e y > < K e y > C o l u m n s \ E i n z e l - V K < / 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3.xml>��< ? x m l   v e r s i o n = " 1 . 0 "   e n c o d i n g = " U T F - 1 6 " ? > < G e m i n i   x m l n s = " h t t p : / / g e m i n i / p i v o t c u s t o m i z a t i o n / 1 c 6 1 9 7 e f - 2 5 7 4 - 4 f e 6 - b 1 0 a - 2 c 9 9 1 6 9 6 a 1 0 0 " > < 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4.xml>��< ? x m l   v e r s i o n = " 1 . 0 "   e n c o d i n g = " U T F - 1 6 " ? > < G e m i n i   x m l n s = " h t t p : / / g e m i n i / p i v o t c u s t o m i z a t i o n / 7 3 f d 7 1 b d - 4 3 6 2 - 4 d 1 e - a 1 6 7 - d d 4 6 8 b 1 8 3 2 1 e " > < 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5.xml>��< ? x m l   v e r s i o n = " 1 . 0 "   e n c o d i n g = " U T F - 1 6 " ? > < G e m i n i   x m l n s = " h t t p : / / g e m i n i / p i v o t c u s t o m i z a t i o n / T a b l e O r d e r " > < C u s t o m C o n t e n t > < ! [ C D A T A [ t b l V e r k a u f , t b l A r t i k e l , t b l V e r k a e u f e r ] ] > < / C u s t o m C o n t e n t > < / G e m i n i > 
</file>

<file path=customXml/item16.xml>��< ? x m l   v e r s i o n = " 1 . 0 "   e n c o d i n g = " U T F - 1 6 " ? > < G e m i n i   x m l n s = " h t t p : / / g e m i n i / p i v o t c u s t o m i z a t i o n / S a n d b o x N o n E m p t y " > < C u s t o m C o n t e n t > < ! [ C D A T A [ 1 ] ] > < / C u s t o m C o n t e n t > < / G e m i n i > 
</file>

<file path=customXml/item17.xml><?xml version="1.0" encoding="utf-8"?>
<ct:contentTypeSchema xmlns:ct="http://schemas.microsoft.com/office/2006/metadata/contentType" xmlns:ma="http://schemas.microsoft.com/office/2006/metadata/properties/metaAttributes" ct:_="" ma:_="" ma:contentTypeName="Dokument" ma:contentTypeID="0x01010065D398A0B336C146B182D08A17A30EB4" ma:contentTypeVersion="16" ma:contentTypeDescription="Ein neues Dokument erstellen." ma:contentTypeScope="" ma:versionID="65e302822c214eaa8c60bb32e6e4040f">
  <xsd:schema xmlns:xsd="http://www.w3.org/2001/XMLSchema" xmlns:xs="http://www.w3.org/2001/XMLSchema" xmlns:p="http://schemas.microsoft.com/office/2006/metadata/properties" xmlns:ns2="9e37e91e-4a55-4aca-8f63-e9225e28eb15" xmlns:ns3="158ad388-501b-48c7-9ee9-bb816c097400" targetNamespace="http://schemas.microsoft.com/office/2006/metadata/properties" ma:root="true" ma:fieldsID="c3ea439831315025bc3671441a27832f" ns2:_="" ns3:_="">
    <xsd:import namespace="9e37e91e-4a55-4aca-8f63-e9225e28eb15"/>
    <xsd:import namespace="158ad388-501b-48c7-9ee9-bb816c09740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HideFromDelve" minOccurs="0"/>
                <xsd:element ref="ns2:NamedesKurses" minOccurs="0"/>
                <xsd:element ref="ns2:ac1z"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37e91e-4a55-4aca-8f63-e9225e28eb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HideFromDelve" ma:index="16" nillable="true" ma:displayName="HideFromDelve" ma:default="0" ma:description="Für jedes Dokument, das nicht in Delve erscheinen soll, setzen Sie die Eigenschaft auf 'Ja'." ma:internalName="HideFromDelve">
      <xsd:simpleType>
        <xsd:restriction base="dms:Boolean"/>
      </xsd:simpleType>
    </xsd:element>
    <xsd:element name="NamedesKurses" ma:index="17" nillable="true" ma:displayName="Name des Kurses" ma:format="Dropdown" ma:internalName="NamedesKurses">
      <xsd:simpleType>
        <xsd:restriction base="dms:Text">
          <xsd:maxLength value="255"/>
        </xsd:restriction>
      </xsd:simpleType>
    </xsd:element>
    <xsd:element name="ac1z" ma:index="18" nillable="true" ma:displayName="Trainer" ma:internalName="ac1z">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58ad388-501b-48c7-9ee9-bb816c097400"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8"?>
<p:properties xmlns:p="http://schemas.microsoft.com/office/2006/metadata/properties" xmlns:xsi="http://www.w3.org/2001/XMLSchema-instance" xmlns:pc="http://schemas.microsoft.com/office/infopath/2007/PartnerControls">
  <documentManagement>
    <NamedesKurses xmlns="9e37e91e-4a55-4aca-8f63-e9225e28eb15" xsi:nil="true"/>
    <ac1z xmlns="9e37e91e-4a55-4aca-8f63-e9225e28eb15" xsi:nil="true"/>
    <HideFromDelve xmlns="9e37e91e-4a55-4aca-8f63-e9225e28eb15">false</HideFromDelve>
  </documentManagement>
</p:properties>
</file>

<file path=customXml/item19.xml>��< ? x m l   v e r s i o n = " 1 . 0 "   e n c o d i n g = " U T F - 1 6 " ? > < G e m i n i   x m l n s = " h t t p : / / g e m i n i / p i v o t c u s t o m i z a t i o n / 6 d a b 1 8 9 b - b 3 e d - 4 d a 1 - b 3 5 2 - 7 9 4 8 1 4 1 8 2 b f 9 " > < C u s t o m C o n t e n t > < ! [ C D A T A [ < ? x m l   v e r s i o n = " 1 . 0 "   e n c o d i n g = " u t f - 1 6 " ? > < S e t t i n g s > < C a l c u l a t e d F i e l d s > < i t e m > < M e a s u r e N a m e > U m s a t z < / M e a s u r e N a m e > < D i s p l a y N a m e > U m s a t z < / D i s p l a y N a m e > < V i s i b l e > F a l s e < / V i s i b l e > < / i t e m > < i t e m > < M e a s u r e N a m e > N a c h l a s s < / M e a s u r e N a m e > < D i s p l a y N a m e > N a c h l a s s < / D i s p l a y N a m e > < V i s i b l e > F a l s e < / V i s i b l e > < / i t e m > < / C a l c u l a t e d F i e l d s > < S A H o s t H a s h > 0 < / S A H o s t H a s h > < G e m i n i F i e l d L i s t V i s i b l e > T r u e < / G e m i n i F i e l d L i s t V i s i b l e > < / S e t t i n g s > ] ] > < / C u s t o m C o n t e n t > < / G e m i n i > 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0.xml>��< ? x m l   v e r s i o n = " 1 . 0 "   e n c o d i n g = " U T F - 1 6 " ? > < G e m i n i   x m l n s = " h t t p : / / g e m i n i / p i v o t c u s t o m i z a t i o n / R e l a t i o n s h i p A u t o D e t e c t i o n E n a b l e d " > < C u s t o m C o n t e n t > < ! [ C D A T A [ T r u e ] ] > < / C u s t o m C o n t e n t > < / G e m i n i > 
</file>

<file path=customXml/item21.xml>��< ? x m l   v e r s i o n = " 1 . 0 "   e n c o d i n g = " U T F - 1 6 " ? > < G e m i n i   x m l n s = " h t t p : / / g e m i n i / p i v o t c u s t o m i z a t i o n / T a b l e X M L _ t b l A r t i k e l " > < C u s t o m C o n t e n t > < ! [ C D A T A [ < T a b l e W i d g e t G r i d S e r i a l i z a t i o n   x m l n s : x s d = " h t t p : / / w w w . w 3 . o r g / 2 0 0 1 / X M L S c h e m a "   x m l n s : x s i = " h t t p : / / w w w . w 3 . o r g / 2 0 0 1 / X M L S c h e m a - i n s t a n c e " > < C o l u m n S u g g e s t e d T y p e   / > < C o l u m n F o r m a t   / > < C o l u m n A c c u r a c y   / > < C o l u m n C u r r e n c y S y m b o l   / > < C o l u m n P o s i t i v e P a t t e r n   / > < C o l u m n N e g a t i v e P a t t e r n   / > < C o l u m n W i d t h s > < i t e m > < k e y > < s t r i n g > A r t . - N r . < / s t r i n g > < / k e y > < v a l u e > < i n t > 8 0 < / i n t > < / v a l u e > < / i t e m > < i t e m > < k e y > < s t r i n g > P r o d u k t < / s t r i n g > < / k e y > < v a l u e > < i n t > 8 5 < / i n t > < / v a l u e > < / i t e m > < i t e m > < k e y > < s t r i n g > L i s t e n p r e i s < / s t r i n g > < / k e y > < v a l u e > < i n t > 1 0 4 < / i n t > < / v a l u e > < / i t e m > < / C o l u m n W i d t h s > < C o l u m n D i s p l a y I n d e x > < i t e m > < k e y > < s t r i n g > A r t . - N r . < / s t r i n g > < / k e y > < v a l u e > < i n t > 0 < / i n t > < / v a l u e > < / i t e m > < i t e m > < k e y > < s t r i n g > P r o d u k t < / s t r i n g > < / k e y > < v a l u e > < i n t > 1 < / i n t > < / v a l u e > < / i t e m > < i t e m > < k e y > < s t r i n g > L i s t e n p r e i s < / s t r i n g > < / k e y > < v a l u e > < i n t > 2 < / i n t > < / v a l u e > < / i t e m > < / C o l u m n D i s p l a y I n d e x > < C o l u m n F r o z e n   / > < C o l u m n C h e c k e d   / > < C o l u m n F i l t e r   / > < S e l e c t i o n F i l t e r   / > < F i l t e r P a r a m e t e r s   / > < I s S o r t D e s c e n d i n g > f a l s e < / I s S o r t D e s c e n d i n g > < / T a b l e W i d g e t G r i d S e r i a l i z a t i o n > ] ] > < / C u s t o m C o n t e n t > < / G e m i n i > 
</file>

<file path=customXml/item22.xml>��< ? x m l   v e r s i o n = " 1 . 0 "   e n c o d i n g = " U T F - 1 6 " ? > < G e m i n i   x m l n s = " h t t p : / / g e m i n i / p i v o t c u s t o m i z a t i o n / S h o w H i d d e n " > < C u s t o m C o n t e n t > < ! [ C D A T A [ T r u e ] ] > < / C u s t o m C o n t e n t > < / G e m i n i > 
</file>

<file path=customXml/item23.xml>��< ? x m l   v e r s i o n = " 1 . 0 "   e n c o d i n g = " U T F - 1 6 " ? > < G e m i n i   x m l n s = " h t t p : / / g e m i n i / p i v o t c u s t o m i z a t i o n / 0 4 d f 5 8 b 2 - 3 0 4 1 - 4 4 c 8 - a 7 9 8 - 0 9 2 3 a 7 c d f c b d " > < C u s t o m C o n t e n t > < ! [ C D A T A [ < ? x m l   v e r s i o n = " 1 . 0 "   e n c o d i n g = " u t f - 1 6 " ? > < S e t t i n g s > < C a l c u l a t e d F i e l d s > < i t e m > < M e a s u r e N a m e > U m s a t z < / M e a s u r e N a m e > < D i s p l a y N a m e > U m s a t z < / D i s p l a y N a m e > < V i s i b l e > F a l s e < / V i s i b l e > < / i t e m > < i t e m > < M e a s u r e N a m e > N a c h l a s s < / M e a s u r e N a m e > < D i s p l a y N a m e > N a c h l a s s < / D i s p l a y N a m e > < V i s i b l e > F a l s e < / V i s i b l e > < / i t e m > < / C a l c u l a t e d F i e l d s > < S A H o s t H a s h > 0 < / S A H o s t H a s h > < G e m i n i F i e l d L i s t V i s i b l e > T r u e < / G e m i n i F i e l d L i s t V i s i b l e > < / S e t t i n g s > ] ] > < / C u s t o m C o n t e n t > < / G e m i n i > 
</file>

<file path=customXml/item24.xml>��< ? x m l   v e r s i o n = " 1 . 0 "   e n c o d i n g = " U T F - 1 6 " ? > < G e m i n i   x m l n s = " h t t p : / / g e m i n i / p i v o t c u s t o m i z a t i o n / 3 2 4 f 3 7 9 a - 7 d 6 d - 4 8 c 5 - a 5 f f - 3 a 6 9 f 3 1 0 1 2 4 4 " > < 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25.xml>��< ? x m l   v e r s i o n = " 1 . 0 "   e n c o d i n g = " U T F - 1 6 " ? > < G e m i n i   x m l n s = " h t t p : / / g e m i n i / p i v o t c u s t o m i z a t i o n / f c 0 7 d e 9 3 - 3 d 6 4 - 4 6 b e - 8 0 7 2 - 6 9 d 7 8 3 b a 5 d f 1 " > < C u s t o m C o n t e n t > < ! [ C D A T A [ < ? x m l   v e r s i o n = " 1 . 0 "   e n c o d i n g = " u t f - 1 6 " ? > < S e t t i n g s > < C a l c u l a t e d F i e l d s > < i t e m > < M e a s u r e N a m e > U m s a t z < / M e a s u r e N a m e > < D i s p l a y N a m e > U m s a t z < / D i s p l a y N a m e > < V i s i b l e > F a l s e < / V i s i b l e > < / i t e m > < i t e m > < M e a s u r e N a m e > N a c h l a s s < / M e a s u r e N a m e > < D i s p l a y N a m e > N a c h l a s s < / D i s p l a y N a m e > < V i s i b l e > F a l s e < / V i s i b l e > < / i t e m > < / C a l c u l a t e d F i e l d s > < S A H o s t H a s h > 0 < / S A H o s t H a s h > < G e m i n i F i e l d L i s t V i s i b l e > T r u e < / G e m i n i F i e l d L i s t V i s i b l e > < / S e t t i n g s > ] ] > < / C u s t o m C o n t e n t > < / G e m i n i > 
</file>

<file path=customXml/item26.xml>��< ? x m l   v e r s i o n = " 1 . 0 "   e n c o d i n g = " U T F - 1 6 " ? > < G e m i n i   x m l n s = " h t t p : / / g e m i n i / p i v o t c u s t o m i z a t i o n / T a b l e X M L _ t b l V e r k a u f " > < C u s t o m C o n t e n t > < ! [ C D A T A [ < T a b l e W i d g e t G r i d S e r i a l i z a t i o n   x m l n s : x s d = " h t t p : / / w w w . w 3 . o r g / 2 0 0 1 / X M L S c h e m a "   x m l n s : x s i = " h t t p : / / w w w . w 3 . o r g / 2 0 0 1 / X M L S c h e m a - i n s t a n c e " > < C o l u m n S u g g e s t e d T y p e   / > < C o l u m n F o r m a t   / > < C o l u m n A c c u r a c y   / > < C o l u m n C u r r e n c y S y m b o l   / > < C o l u m n P o s i t i v e P a t t e r n   / > < C o l u m n N e g a t i v e P a t t e r n   / > < C o l u m n W i d t h s > < i t e m > < k e y > < s t r i n g > V e r k � u f e r < / s t r i n g > < / k e y > < v a l u e > < i n t > 2 3 2 < / i n t > < / v a l u e > < / i t e m > < i t e m > < k e y > < s t r i n g > A r t . - N r . < / s t r i n g > < / k e y > < v a l u e > < i n t > 8 0 < / i n t > < / v a l u e > < / i t e m > < i t e m > < k e y > < s t r i n g > J a h r < / s t r i n g > < / k e y > < v a l u e > < i n t > 6 1 < / i n t > < / v a l u e > < / i t e m > < i t e m > < k e y > < s t r i n g > S t � c k < / s t r i n g > < / k e y > < v a l u e > < i n t > 6 9 < / i n t > < / v a l u e > < / i t e m > < i t e m > < k e y > < s t r i n g > E i n z e l - V K < / s t r i n g > < / k e y > < v a l u e > < i n t > 9 5 < / i n t > < / v a l u e > < / i t e m > < / C o l u m n W i d t h s > < C o l u m n D i s p l a y I n d e x > < i t e m > < k e y > < s t r i n g > V e r k � u f e r < / s t r i n g > < / k e y > < v a l u e > < i n t > 0 < / i n t > < / v a l u e > < / i t e m > < i t e m > < k e y > < s t r i n g > A r t . - N r . < / s t r i n g > < / k e y > < v a l u e > < i n t > 1 < / i n t > < / v a l u e > < / i t e m > < i t e m > < k e y > < s t r i n g > J a h r < / s t r i n g > < / k e y > < v a l u e > < i n t > 2 < / i n t > < / v a l u e > < / i t e m > < i t e m > < k e y > < s t r i n g > S t � c k < / s t r i n g > < / k e y > < v a l u e > < i n t > 3 < / i n t > < / v a l u e > < / i t e m > < i t e m > < k e y > < s t r i n g > E i n z e l - V K < / s t r i n g > < / k e y > < v a l u e > < i n t > 4 < / i n t > < / v a l u e > < / i t e m > < / C o l u m n D i s p l a y I n d e x > < C o l u m n F r o z e n   / > < C o l u m n C h e c k e d   / > < C o l u m n F i l t e r   / > < S e l e c t i o n F i l t e r   / > < F i l t e r P a r a m e t e r s   / > < I s S o r t D e s c e n d i n g > f a l s e < / I s S o r t D e s c e n d i n g > < / T a b l e W i d g e t G r i d S e r i a l i z a t i o n > ] ] > < / C u s t o m C o n t e n t > < / G e m i n i > 
</file>

<file path=customXml/item27.xml>��< ? x m l   v e r s i o n = " 1 . 0 "   e n c o d i n g = " U T F - 1 6 " ? > < G e m i n i   x m l n s = " h t t p : / / g e m i n i / p i v o t c u s t o m i z a t i o n / 4 d 2 7 6 2 e 4 - 4 e 2 a - 4 0 1 6 - 9 7 4 2 - 5 e 8 7 d 9 9 8 3 6 e a " > < 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2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 2 0 2 2 - 1 0 - 1 0 T 2 0 : 4 9 : 5 8 . 6 2 0 0 1 0 1 + 0 2 : 0 0 < / L a s t P r o c e s s e d T i m e > < / D a t a M o d e l i n g S a n d b o x . S e r i a l i z e d S a n d b o x E r r o r C a c h e > ] ] > < / C u s t o m C o n t e n t > < / G e m i n i > 
</file>

<file path=customXml/item29.xml>��< ? x m l   v e r s i o n = " 1 . 0 "   e n c o d i n g = " U T F - 1 6 " ? > < G e m i n i   x m l n s = " h t t p : / / g e m i n i / p i v o t c u s t o m i z a t i o n / T a b l e X M L _ t b l V e r k a e u f e r " > < C u s t o m C o n t e n t > < ! [ C D A T A [ < T a b l e W i d g e t G r i d S e r i a l i z a t i o n   x m l n s : x s d = " h t t p : / / w w w . w 3 . o r g / 2 0 0 1 / X M L S c h e m a "   x m l n s : x s i = " h t t p : / / w w w . w 3 . o r g / 2 0 0 1 / X M L S c h e m a - i n s t a n c e " > < C o l u m n S u g g e s t e d T y p e   / > < C o l u m n F o r m a t   / > < C o l u m n A c c u r a c y   / > < C o l u m n C u r r e n c y S y m b o l   / > < C o l u m n P o s i t i v e P a t t e r n   / > < C o l u m n N e g a t i v e P a t t e r n   / > < C o l u m n W i d t h s > < i t e m > < k e y > < s t r i n g > V e r k � u f e r < / s t r i n g > < / k e y > < v a l u e > < i n t > 9 7 < / i n t > < / v a l u e > < / i t e m > < i t e m > < k e y > < s t r i n g > R e g i o n < / s t r i n g > < / k e y > < v a l u e > < i n t > 7 9 < / i n t > < / v a l u e > < / i t e m > < / C o l u m n W i d t h s > < C o l u m n D i s p l a y I n d e x > < i t e m > < k e y > < s t r i n g > V e r k � u f e r < / s t r i n g > < / k e y > < v a l u e > < i n t > 0 < / i n t > < / v a l u e > < / i t e m > < i t e m > < k e y > < s t r i n g > R e g i o n < / s t r i n g > < / k e y > < v a l u e > < i n t > 1 < / 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 t b l V e r k a u f < / K e y > < V a l u e   x m l n s : a = " h t t p : / / s c h e m a s . d a t a c o n t r a c t . o r g / 2 0 0 4 / 0 7 / M i c r o s o f t . A n a l y s i s S e r v i c e s . C o m m o n " > < a : H a s F o c u s > t r u e < / a : H a s F o c u s > < a : S i z e A t D p i 9 6 > 1 1 3 < / a : S i z e A t D p i 9 6 > < a : V i s i b l e > t r u e < / a : V i s i b l e > < / V a l u e > < / K e y V a l u e O f s t r i n g S a n d b o x E d i t o r . M e a s u r e G r i d S t a t e S c d E 3 5 R y > < K e y V a l u e O f s t r i n g S a n d b o x E d i t o r . M e a s u r e G r i d S t a t e S c d E 3 5 R y > < K e y > t b l A r t i k e l < / K e y > < V a l u e   x m l n s : a = " h t t p : / / s c h e m a s . d a t a c o n t r a c t . o r g / 2 0 0 4 / 0 7 / M i c r o s o f t . A n a l y s i s S e r v i c e s . C o m m o n " > < a : H a s F o c u s > t r u e < / a : H a s F o c u s > < a : S i z e A t D p i 9 6 > 1 1 3 < / a : S i z e A t D p i 9 6 > < a : V i s i b l e > t r u e < / a : V i s i b l e > < / V a l u e > < / K e y V a l u e O f s t r i n g S a n d b o x E d i t o r . M e a s u r e G r i d S t a t e S c d E 3 5 R y > < K e y V a l u e O f s t r i n g S a n d b o x E d i t o r . M e a s u r e G r i d S t a t e S c d E 3 5 R y > < K e y > t b l V e r k a e u f e r < / 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4.xml>��< ? x m l   v e r s i o n = " 1 . 0 "   e n c o d i n g = " U T F - 1 6 " ? > < G e m i n i   x m l n s = " h t t p : / / g e m i n i / p i v o t c u s t o m i z a t i o n / S h o w I m p l i c i t M e a s u r e s " > < C u s t o m C o n t e n t > < ! [ C D A T A [ F a l s e ] ] > < / C u s t o m C o n t e n t > < / G e m i n i > 
</file>

<file path=customXml/item5.xml>��< ? x m l   v e r s i o n = " 1 . 0 "   e n c o d i n g = " U T F - 1 6 " ? > < G e m i n i   x m l n s = " h t t p : / / g e m i n i / p i v o t c u s t o m i z a t i o n / P o w e r P i v o t V e r s i o n " > < C u s t o m C o n t e n t > < ! [ C D A T A [ 2 0 1 5 . 1 3 0 . 1 6 0 5 . 9 1 3 ] ] > < / C u s t o m C o n t e n t > < / G e m i n i > 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1 6 " ? > < G e m i n i   x m l n s = " h t t p : / / g e m i n i / p i v o t c u s t o m i z a t i o n / L i n k e d T a b l e U p d a t e M o d e " > < C u s t o m C o n t e n t > < ! [ C D A T A [ T r u e ] ] > < / C u s t o m C o n t e n t > < / G e m i n i > 
</file>

<file path=customXml/item8.xml>��< ? x m l   v e r s i o n = " 1 . 0 "   e n c o d i n g = " U T F - 1 6 " ? > < G e m i n i   x m l n s = " h t t p : / / g e m i n i / p i v o t c u s t o m i z a t i o n / 4 f e 0 9 0 0 0 - 4 1 1 8 - 4 e 2 5 - b e 2 4 - 4 e a 1 6 c d 8 1 7 8 3 " > < 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9.xml>��< ? x m l   v e r s i o n = " 1 . 0 "   e n c o d i n g = " U T F - 1 6 " ? > < G e m i n i   x m l n s = " h t t p : / / g e m i n i / p i v o t c u s t o m i z a t i o n / C l i e n t W i n d o w X M L " > < C u s t o m C o n t e n t > < ! [ C D A T A [ t b l V e r k a u f ] ] > < / C u s t o m C o n t e n t > < / G e m i n i > 
</file>

<file path=customXml/itemProps1.xml><?xml version="1.0" encoding="utf-8"?>
<ds:datastoreItem xmlns:ds="http://schemas.openxmlformats.org/officeDocument/2006/customXml" ds:itemID="{88C751A1-CA52-4284-9EF5-897E390879C6}">
  <ds:schemaRefs/>
</ds:datastoreItem>
</file>

<file path=customXml/itemProps10.xml><?xml version="1.0" encoding="utf-8"?>
<ds:datastoreItem xmlns:ds="http://schemas.openxmlformats.org/officeDocument/2006/customXml" ds:itemID="{CD09147D-33CF-4D34-BD56-9C1B6F4F3B62}">
  <ds:schemaRefs/>
</ds:datastoreItem>
</file>

<file path=customXml/itemProps11.xml><?xml version="1.0" encoding="utf-8"?>
<ds:datastoreItem xmlns:ds="http://schemas.openxmlformats.org/officeDocument/2006/customXml" ds:itemID="{FB8AB748-FB9C-47C4-B352-6E2AD38256D9}">
  <ds:schemaRefs/>
</ds:datastoreItem>
</file>

<file path=customXml/itemProps12.xml><?xml version="1.0" encoding="utf-8"?>
<ds:datastoreItem xmlns:ds="http://schemas.openxmlformats.org/officeDocument/2006/customXml" ds:itemID="{2F42E7D0-5DD2-459C-A66D-62955F8742CE}">
  <ds:schemaRefs/>
</ds:datastoreItem>
</file>

<file path=customXml/itemProps13.xml><?xml version="1.0" encoding="utf-8"?>
<ds:datastoreItem xmlns:ds="http://schemas.openxmlformats.org/officeDocument/2006/customXml" ds:itemID="{3D9E3A14-CB88-4E7A-8791-364FF054CAC0}">
  <ds:schemaRefs/>
</ds:datastoreItem>
</file>

<file path=customXml/itemProps14.xml><?xml version="1.0" encoding="utf-8"?>
<ds:datastoreItem xmlns:ds="http://schemas.openxmlformats.org/officeDocument/2006/customXml" ds:itemID="{A840F301-F318-49CF-8B9C-B2C95B614D17}">
  <ds:schemaRefs/>
</ds:datastoreItem>
</file>

<file path=customXml/itemProps15.xml><?xml version="1.0" encoding="utf-8"?>
<ds:datastoreItem xmlns:ds="http://schemas.openxmlformats.org/officeDocument/2006/customXml" ds:itemID="{BE9C8AE0-AE0D-47BB-BDF1-13DC9A948166}">
  <ds:schemaRefs/>
</ds:datastoreItem>
</file>

<file path=customXml/itemProps16.xml><?xml version="1.0" encoding="utf-8"?>
<ds:datastoreItem xmlns:ds="http://schemas.openxmlformats.org/officeDocument/2006/customXml" ds:itemID="{F2433BCD-B411-43EA-92BD-84F56BD4216B}">
  <ds:schemaRefs/>
</ds:datastoreItem>
</file>

<file path=customXml/itemProps17.xml><?xml version="1.0" encoding="utf-8"?>
<ds:datastoreItem xmlns:ds="http://schemas.openxmlformats.org/officeDocument/2006/customXml" ds:itemID="{03E7F931-7BE4-41FD-8668-CF6367A52F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37e91e-4a55-4aca-8f63-e9225e28eb15"/>
    <ds:schemaRef ds:uri="158ad388-501b-48c7-9ee9-bb816c0974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8.xml><?xml version="1.0" encoding="utf-8"?>
<ds:datastoreItem xmlns:ds="http://schemas.openxmlformats.org/officeDocument/2006/customXml" ds:itemID="{3AE32E91-2DB2-4969-8D55-99998A52B658}">
  <ds:schemaRefs>
    <ds:schemaRef ds:uri="http://schemas.microsoft.com/office/2006/documentManagement/types"/>
    <ds:schemaRef ds:uri="9e37e91e-4a55-4aca-8f63-e9225e28eb15"/>
    <ds:schemaRef ds:uri="http://purl.org/dc/elements/1.1/"/>
    <ds:schemaRef ds:uri="http://schemas.microsoft.com/office/2006/metadata/properties"/>
    <ds:schemaRef ds:uri="158ad388-501b-48c7-9ee9-bb816c097400"/>
    <ds:schemaRef ds:uri="http://www.w3.org/XML/1998/namespace"/>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19.xml><?xml version="1.0" encoding="utf-8"?>
<ds:datastoreItem xmlns:ds="http://schemas.openxmlformats.org/officeDocument/2006/customXml" ds:itemID="{69FDD35C-BAE4-4F4B-B71A-DC0523CB4C6A}">
  <ds:schemaRefs/>
</ds:datastoreItem>
</file>

<file path=customXml/itemProps2.xml><?xml version="1.0" encoding="utf-8"?>
<ds:datastoreItem xmlns:ds="http://schemas.openxmlformats.org/officeDocument/2006/customXml" ds:itemID="{804CA65E-F9AC-49E0-9840-E681F08C9604}">
  <ds:schemaRefs/>
</ds:datastoreItem>
</file>

<file path=customXml/itemProps20.xml><?xml version="1.0" encoding="utf-8"?>
<ds:datastoreItem xmlns:ds="http://schemas.openxmlformats.org/officeDocument/2006/customXml" ds:itemID="{AD5E7E8D-1A1A-467D-87D8-0974E712A015}">
  <ds:schemaRefs/>
</ds:datastoreItem>
</file>

<file path=customXml/itemProps21.xml><?xml version="1.0" encoding="utf-8"?>
<ds:datastoreItem xmlns:ds="http://schemas.openxmlformats.org/officeDocument/2006/customXml" ds:itemID="{BDE38207-4997-44CE-8DB4-EAD11B9D4245}">
  <ds:schemaRefs/>
</ds:datastoreItem>
</file>

<file path=customXml/itemProps22.xml><?xml version="1.0" encoding="utf-8"?>
<ds:datastoreItem xmlns:ds="http://schemas.openxmlformats.org/officeDocument/2006/customXml" ds:itemID="{FA4D2179-4AFA-4770-8CC0-71B435BEB5F0}">
  <ds:schemaRefs/>
</ds:datastoreItem>
</file>

<file path=customXml/itemProps23.xml><?xml version="1.0" encoding="utf-8"?>
<ds:datastoreItem xmlns:ds="http://schemas.openxmlformats.org/officeDocument/2006/customXml" ds:itemID="{54839AAF-F1F0-4C96-A02D-9A440286336B}">
  <ds:schemaRefs/>
</ds:datastoreItem>
</file>

<file path=customXml/itemProps24.xml><?xml version="1.0" encoding="utf-8"?>
<ds:datastoreItem xmlns:ds="http://schemas.openxmlformats.org/officeDocument/2006/customXml" ds:itemID="{DB405690-1638-4DB6-9F19-9F2D8D7A94ED}">
  <ds:schemaRefs/>
</ds:datastoreItem>
</file>

<file path=customXml/itemProps25.xml><?xml version="1.0" encoding="utf-8"?>
<ds:datastoreItem xmlns:ds="http://schemas.openxmlformats.org/officeDocument/2006/customXml" ds:itemID="{450F121B-9E17-4043-AD25-16728785DEDC}">
  <ds:schemaRefs/>
</ds:datastoreItem>
</file>

<file path=customXml/itemProps26.xml><?xml version="1.0" encoding="utf-8"?>
<ds:datastoreItem xmlns:ds="http://schemas.openxmlformats.org/officeDocument/2006/customXml" ds:itemID="{AD17A68F-49DD-4DC9-86E0-6367305FE866}">
  <ds:schemaRefs/>
</ds:datastoreItem>
</file>

<file path=customXml/itemProps27.xml><?xml version="1.0" encoding="utf-8"?>
<ds:datastoreItem xmlns:ds="http://schemas.openxmlformats.org/officeDocument/2006/customXml" ds:itemID="{AE6448EF-8D1D-43ED-924E-15C4D8EA865A}">
  <ds:schemaRefs/>
</ds:datastoreItem>
</file>

<file path=customXml/itemProps28.xml><?xml version="1.0" encoding="utf-8"?>
<ds:datastoreItem xmlns:ds="http://schemas.openxmlformats.org/officeDocument/2006/customXml" ds:itemID="{F826DA57-EE0F-47EB-AED8-FA5F0B1B0A30}">
  <ds:schemaRefs/>
</ds:datastoreItem>
</file>

<file path=customXml/itemProps29.xml><?xml version="1.0" encoding="utf-8"?>
<ds:datastoreItem xmlns:ds="http://schemas.openxmlformats.org/officeDocument/2006/customXml" ds:itemID="{35343B01-DD78-484B-9CEF-B96A812F2A8B}">
  <ds:schemaRefs/>
</ds:datastoreItem>
</file>

<file path=customXml/itemProps3.xml><?xml version="1.0" encoding="utf-8"?>
<ds:datastoreItem xmlns:ds="http://schemas.openxmlformats.org/officeDocument/2006/customXml" ds:itemID="{7255D8FF-B5EA-4212-9738-B754FF1D8AEE}">
  <ds:schemaRefs/>
</ds:datastoreItem>
</file>

<file path=customXml/itemProps4.xml><?xml version="1.0" encoding="utf-8"?>
<ds:datastoreItem xmlns:ds="http://schemas.openxmlformats.org/officeDocument/2006/customXml" ds:itemID="{16D36B9E-7D72-4407-95A8-89054956EE6C}">
  <ds:schemaRefs/>
</ds:datastoreItem>
</file>

<file path=customXml/itemProps5.xml><?xml version="1.0" encoding="utf-8"?>
<ds:datastoreItem xmlns:ds="http://schemas.openxmlformats.org/officeDocument/2006/customXml" ds:itemID="{38651B4F-FA2F-48F0-950F-5A2D663ED82F}">
  <ds:schemaRefs/>
</ds:datastoreItem>
</file>

<file path=customXml/itemProps6.xml><?xml version="1.0" encoding="utf-8"?>
<ds:datastoreItem xmlns:ds="http://schemas.openxmlformats.org/officeDocument/2006/customXml" ds:itemID="{8B926382-1767-4F8B-9C78-70892779E5AA}">
  <ds:schemaRefs>
    <ds:schemaRef ds:uri="http://schemas.microsoft.com/sharepoint/v3/contenttype/forms"/>
  </ds:schemaRefs>
</ds:datastoreItem>
</file>

<file path=customXml/itemProps7.xml><?xml version="1.0" encoding="utf-8"?>
<ds:datastoreItem xmlns:ds="http://schemas.openxmlformats.org/officeDocument/2006/customXml" ds:itemID="{6DC42F14-CBCB-4F1E-8C8E-8F516E796A34}">
  <ds:schemaRefs/>
</ds:datastoreItem>
</file>

<file path=customXml/itemProps8.xml><?xml version="1.0" encoding="utf-8"?>
<ds:datastoreItem xmlns:ds="http://schemas.openxmlformats.org/officeDocument/2006/customXml" ds:itemID="{93FD238C-638E-41D8-B0C7-79692B09EA4C}">
  <ds:schemaRefs/>
</ds:datastoreItem>
</file>

<file path=customXml/itemProps9.xml><?xml version="1.0" encoding="utf-8"?>
<ds:datastoreItem xmlns:ds="http://schemas.openxmlformats.org/officeDocument/2006/customXml" ds:itemID="{AF9D1CAD-661D-4DFA-A197-DF21EDEF3CA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Übersicht</vt:lpstr>
      <vt:lpstr>Daten</vt:lpstr>
      <vt:lpstr>Demo1_LÖSUNG</vt:lpstr>
      <vt:lpstr>Demo2_LÖSUNG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martin@tabellenexperte.de</dc:creator>
  <cp:keywords/>
  <dc:description>www.tabellenexperte.de</dc:description>
  <cp:lastModifiedBy>Martin Weiß</cp:lastModifiedBy>
  <dcterms:created xsi:type="dcterms:W3CDTF">2019-04-20T20:07:53Z</dcterms:created>
  <dcterms:modified xsi:type="dcterms:W3CDTF">2022-10-11T15:04:01Z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0x01010065D398A0B336C146B182D08A17A30EB4</vt:lpwstr>
  </property>
</Properties>
</file>