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StefanLau\OneDrive - Capricorn Consulting &amp; Training GmbH\_CAPRICORN\Excel Stammtisch\20170403_PivotTabelle_WerteBerechnenAls\"/>
    </mc:Choice>
  </mc:AlternateContent>
  <bookViews>
    <workbookView xWindow="0" yWindow="0" windowWidth="17280" windowHeight="7230"/>
  </bookViews>
  <sheets>
    <sheet name="Index manuell" sheetId="1" r:id="rId1"/>
  </sheets>
  <calcPr calcId="171027"/>
  <pivotCaches>
    <pivotCache cacheId="28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6" i="1"/>
  <c r="I5" i="1"/>
  <c r="H7" i="1"/>
  <c r="H6" i="1"/>
  <c r="H5" i="1"/>
  <c r="L4" i="1"/>
  <c r="M4" i="1"/>
  <c r="N4" i="1"/>
  <c r="J7" i="1" l="1"/>
  <c r="J6" i="1"/>
  <c r="C14" i="1"/>
  <c r="G7" i="1"/>
  <c r="G6" i="1"/>
  <c r="G5" i="1"/>
  <c r="J5" i="1" s="1"/>
  <c r="I8" i="1" l="1"/>
  <c r="H8" i="1"/>
  <c r="G8" i="1"/>
  <c r="J8" i="1" l="1"/>
  <c r="L7" i="1" s="1"/>
  <c r="O5" i="1" l="1"/>
  <c r="L5" i="1"/>
  <c r="M8" i="1"/>
  <c r="N6" i="1"/>
  <c r="M7" i="1"/>
  <c r="N5" i="1"/>
  <c r="L8" i="1"/>
  <c r="M6" i="1"/>
  <c r="O8" i="1"/>
  <c r="N8" i="1"/>
  <c r="O6" i="1"/>
  <c r="L6" i="1"/>
  <c r="O7" i="1"/>
  <c r="N7" i="1"/>
  <c r="M5" i="1"/>
</calcChain>
</file>

<file path=xl/sharedStrings.xml><?xml version="1.0" encoding="utf-8"?>
<sst xmlns="http://schemas.openxmlformats.org/spreadsheetml/2006/main" count="53" uniqueCount="23">
  <si>
    <t>Produkt A</t>
  </si>
  <si>
    <t>Produkt B</t>
  </si>
  <si>
    <t>Produkt C</t>
  </si>
  <si>
    <t>München</t>
  </si>
  <si>
    <t>Frankfurt</t>
  </si>
  <si>
    <t>SUMME</t>
  </si>
  <si>
    <t>Ort</t>
  </si>
  <si>
    <t>Produkt</t>
  </si>
  <si>
    <t>Umsatz</t>
  </si>
  <si>
    <t>Zeilenbeschriftungen</t>
  </si>
  <si>
    <t>Spaltenbeschriftungen</t>
  </si>
  <si>
    <t>Summe von Umsatz</t>
  </si>
  <si>
    <t>Sum</t>
  </si>
  <si>
    <t>Gesamt: Summe von Umsatz</t>
  </si>
  <si>
    <t>Nürnberg</t>
  </si>
  <si>
    <r>
      <rPr>
        <b/>
        <sz val="11"/>
        <color theme="1"/>
        <rFont val="Calibri"/>
        <family val="2"/>
        <scheme val="minor"/>
      </rPr>
      <t>Umsatz</t>
    </r>
    <r>
      <rPr>
        <sz val="11"/>
        <color theme="1"/>
        <rFont val="Calibri"/>
        <family val="2"/>
        <scheme val="minor"/>
      </rPr>
      <t xml:space="preserve"> nach Produkt und Ort</t>
    </r>
  </si>
  <si>
    <r>
      <rPr>
        <b/>
        <sz val="11"/>
        <color theme="1"/>
        <rFont val="Calibri"/>
        <family val="2"/>
        <scheme val="minor"/>
      </rPr>
      <t>INDEX</t>
    </r>
    <r>
      <rPr>
        <sz val="11"/>
        <color theme="1"/>
        <rFont val="Calibri"/>
        <family val="2"/>
        <scheme val="minor"/>
      </rPr>
      <t xml:space="preserve"> von Umsatz nach Produkt und Ort</t>
    </r>
  </si>
  <si>
    <t>Ergebnis</t>
  </si>
  <si>
    <t>Rohdaten</t>
  </si>
  <si>
    <t xml:space="preserve">München </t>
  </si>
  <si>
    <t>Index von Umsatz</t>
  </si>
  <si>
    <t>Gesamt: Index von Umsatz</t>
  </si>
  <si>
    <t>Pivot-Tabelle aktuaisieren mit [ALT]+[F5]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</si>
</sst>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24" applyNumberFormat="0" applyAlignment="0" applyProtection="0"/>
  </cellStyleXfs>
  <cellXfs count="5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1" xfId="0" applyBorder="1"/>
    <xf numFmtId="0" fontId="0" fillId="0" borderId="2" xfId="0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/>
    <xf numFmtId="0" fontId="1" fillId="0" borderId="5" xfId="0" applyFont="1" applyBorder="1"/>
    <xf numFmtId="0" fontId="1" fillId="0" borderId="6" xfId="0" applyFont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0" fillId="0" borderId="3" xfId="0" applyBorder="1"/>
    <xf numFmtId="4" fontId="0" fillId="0" borderId="0" xfId="0" applyNumberFormat="1" applyBorder="1"/>
    <xf numFmtId="4" fontId="0" fillId="0" borderId="5" xfId="0" applyNumberFormat="1" applyBorder="1"/>
    <xf numFmtId="0" fontId="0" fillId="0" borderId="6" xfId="0" applyBorder="1"/>
    <xf numFmtId="4" fontId="0" fillId="0" borderId="7" xfId="0" applyNumberFormat="1" applyBorder="1"/>
    <xf numFmtId="4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righ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2" fontId="0" fillId="0" borderId="2" xfId="0" applyNumberFormat="1" applyBorder="1"/>
    <xf numFmtId="2" fontId="0" fillId="0" borderId="3" xfId="0" applyNumberFormat="1" applyBorder="1"/>
    <xf numFmtId="0" fontId="2" fillId="2" borderId="24" xfId="1"/>
    <xf numFmtId="0" fontId="1" fillId="0" borderId="0" xfId="0" applyFont="1"/>
  </cellXfs>
  <cellStyles count="2">
    <cellStyle name="Eingabe" xfId="1" builtinId="20"/>
    <cellStyle name="Standard" xfId="0" builtinId="0"/>
  </cellStyles>
  <dxfs count="48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medium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361950</xdr:colOff>
      <xdr:row>9</xdr:row>
      <xdr:rowOff>66675</xdr:rowOff>
    </xdr:from>
    <xdr:to>
      <xdr:col>16</xdr:col>
      <xdr:colOff>173990</xdr:colOff>
      <xdr:row>12</xdr:row>
      <xdr:rowOff>41910</xdr:rowOff>
    </xdr:to>
    <xdr:pic>
      <xdr:nvPicPr>
        <xdr:cNvPr id="2" name="Grafik 1" descr="https://i0.wp.com/excelnova.org/wp-content/uploads/2015/01/011815_2146_IndexBerech7.png?w=620">
          <a:extLst>
            <a:ext uri="{FF2B5EF4-FFF2-40B4-BE49-F238E27FC236}">
              <a16:creationId xmlns:a16="http://schemas.microsoft.com/office/drawing/2014/main" id="{783F92D5-76D7-4B19-88C4-8914E82C3F7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1819275"/>
          <a:ext cx="5146040" cy="546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fan Lau" refreshedDate="42829.40899895833" createdVersion="5" refreshedVersion="6" minRefreshableVersion="3" recordCount="9">
  <cacheSource type="worksheet">
    <worksheetSource name="tblRohdaten"/>
  </cacheSource>
  <cacheFields count="3">
    <cacheField name="Produkt" numFmtId="0">
      <sharedItems count="3">
        <s v="Produkt A"/>
        <s v="Produkt B"/>
        <s v="Produkt C"/>
      </sharedItems>
    </cacheField>
    <cacheField name="Ort" numFmtId="0">
      <sharedItems count="3">
        <s v="München"/>
        <s v="Nürnberg"/>
        <s v="Frankfurt"/>
      </sharedItems>
    </cacheField>
    <cacheField name="Umsatz" numFmtId="0">
      <sharedItems containsSemiMixedTypes="0" containsString="0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n v="2"/>
  </r>
  <r>
    <x v="0"/>
    <x v="1"/>
    <n v="2"/>
  </r>
  <r>
    <x v="0"/>
    <x v="2"/>
    <n v="2"/>
  </r>
  <r>
    <x v="1"/>
    <x v="0"/>
    <n v="2"/>
  </r>
  <r>
    <x v="1"/>
    <x v="1"/>
    <n v="2"/>
  </r>
  <r>
    <x v="1"/>
    <x v="2"/>
    <n v="2"/>
  </r>
  <r>
    <x v="2"/>
    <x v="0"/>
    <n v="2"/>
  </r>
  <r>
    <x v="2"/>
    <x v="1"/>
    <n v="2"/>
  </r>
  <r>
    <x v="2"/>
    <x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8" applyNumberFormats="0" applyBorderFormats="0" applyFontFormats="0" applyPatternFormats="0" applyAlignmentFormats="0" applyWidthHeightFormats="1" dataCaption="Werte" grandTotalCaption="Sum" updatedVersion="6" minRefreshableVersion="3" itemPrintTitles="1" createdVersion="5" indent="0" outline="1" outlineData="1" multipleFieldFilters="0">
  <location ref="A17:I23" firstHeaderRow="1" firstDataRow="3" firstDataCol="1"/>
  <pivotFields count="3"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0"/>
        <item x="1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-2"/>
    <field x="1"/>
  </colFields>
  <colItems count="8">
    <i>
      <x/>
      <x/>
    </i>
    <i r="1">
      <x v="1"/>
    </i>
    <i r="1">
      <x v="2"/>
    </i>
    <i i="1">
      <x v="1"/>
      <x/>
    </i>
    <i r="1" i="1">
      <x v="1"/>
    </i>
    <i r="1" i="1">
      <x v="2"/>
    </i>
    <i t="grand">
      <x/>
    </i>
    <i t="grand" i="1">
      <x/>
    </i>
  </colItems>
  <dataFields count="2">
    <dataField name="Summe von Umsatz" fld="2" baseField="0" baseItem="0"/>
    <dataField name="Index von Umsatz" fld="2" showDataAs="index" baseField="0" baseItem="1" numFmtId="2"/>
  </dataFields>
  <formats count="6">
    <format dxfId="41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40">
      <pivotArea dataOnly="0" labelOnly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39">
      <pivotArea outline="0" collapsedLevelsAreSubtotals="1" fieldPosition="0">
        <references count="2">
          <reference field="4294967294" count="1" selected="0">
            <x v="1"/>
          </reference>
          <reference field="1" count="0" selected="0"/>
        </references>
      </pivotArea>
    </format>
    <format dxfId="38">
      <pivotArea dataOnly="0" labelOnly="1" fieldPosition="0">
        <references count="2">
          <reference field="4294967294" count="1" selected="0">
            <x v="1"/>
          </reference>
          <reference field="1" count="0"/>
        </references>
      </pivotArea>
    </format>
    <format dxfId="3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blRohdaten" displayName="tblRohdaten" ref="A4:C14" totalsRowCount="1" totalsRowDxfId="45" headerRowBorderDxfId="47" tableBorderDxfId="46" totalsRowBorderDxfId="44">
  <autoFilter ref="A4:C13"/>
  <tableColumns count="3">
    <tableColumn id="1" name="Produkt" totalsRowLabel="Ergebnis" dataDxfId="43" totalsRowDxfId="7"/>
    <tableColumn id="2" name="Ort" dataDxfId="42" totalsRowDxfId="6"/>
    <tableColumn id="3" name="Umsatz" totalsRowFunction="sum" dataCellStyle="Eingab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tabSelected="1" workbookViewId="0">
      <selection activeCell="C25" sqref="C25"/>
    </sheetView>
  </sheetViews>
  <sheetFormatPr baseColWidth="10" defaultRowHeight="15" x14ac:dyDescent="0.25"/>
  <cols>
    <col min="1" max="1" width="13.85546875" customWidth="1"/>
    <col min="2" max="2" width="11.42578125" customWidth="1"/>
    <col min="3" max="3" width="9.140625" customWidth="1"/>
    <col min="4" max="4" width="8.42578125" customWidth="1"/>
    <col min="5" max="5" width="7.5703125" bestFit="1" customWidth="1"/>
    <col min="6" max="6" width="9.7109375" bestFit="1" customWidth="1"/>
    <col min="7" max="7" width="8.85546875" bestFit="1" customWidth="1"/>
    <col min="8" max="8" width="12" customWidth="1"/>
    <col min="9" max="9" width="11.140625" customWidth="1"/>
  </cols>
  <sheetData>
    <row r="2" spans="1:15" ht="15.75" thickBot="1" x14ac:dyDescent="0.3"/>
    <row r="3" spans="1:15" ht="15.75" thickBot="1" x14ac:dyDescent="0.3">
      <c r="A3" s="35" t="s">
        <v>18</v>
      </c>
      <c r="B3" s="36"/>
      <c r="C3" s="37"/>
      <c r="F3" s="32" t="s">
        <v>15</v>
      </c>
      <c r="G3" s="33"/>
      <c r="H3" s="33"/>
      <c r="I3" s="33"/>
      <c r="J3" s="34"/>
      <c r="K3" s="32" t="s">
        <v>16</v>
      </c>
      <c r="L3" s="33"/>
      <c r="M3" s="33"/>
      <c r="N3" s="33"/>
      <c r="O3" s="34"/>
    </row>
    <row r="4" spans="1:15" ht="15.75" thickBot="1" x14ac:dyDescent="0.3">
      <c r="A4" s="25" t="s">
        <v>7</v>
      </c>
      <c r="B4" s="26" t="s">
        <v>6</v>
      </c>
      <c r="C4" s="27" t="s">
        <v>8</v>
      </c>
      <c r="F4" s="5"/>
      <c r="G4" s="6" t="s">
        <v>4</v>
      </c>
      <c r="H4" s="6" t="s">
        <v>19</v>
      </c>
      <c r="I4" s="6" t="s">
        <v>14</v>
      </c>
      <c r="J4" s="7" t="s">
        <v>5</v>
      </c>
      <c r="K4" s="5"/>
      <c r="L4" s="6" t="str">
        <f t="shared" ref="L4:N4" si="0">G4</f>
        <v>Frankfurt</v>
      </c>
      <c r="M4" s="6" t="str">
        <f t="shared" si="0"/>
        <v xml:space="preserve">München </v>
      </c>
      <c r="N4" s="6" t="str">
        <f t="shared" si="0"/>
        <v>Nürnberg</v>
      </c>
      <c r="O4" s="14"/>
    </row>
    <row r="5" spans="1:15" x14ac:dyDescent="0.25">
      <c r="A5" s="23" t="s">
        <v>0</v>
      </c>
      <c r="B5" s="20" t="s">
        <v>3</v>
      </c>
      <c r="C5" s="57">
        <v>2</v>
      </c>
      <c r="F5" s="8" t="s">
        <v>0</v>
      </c>
      <c r="G5" s="9">
        <f>C7</f>
        <v>2</v>
      </c>
      <c r="H5" s="9">
        <f>C5</f>
        <v>2</v>
      </c>
      <c r="I5" s="9">
        <f>C6</f>
        <v>2</v>
      </c>
      <c r="J5" s="10">
        <f>SUM(G5:I5)</f>
        <v>6</v>
      </c>
      <c r="K5" s="8" t="s">
        <v>0</v>
      </c>
      <c r="L5" s="15">
        <f>(G5*$J$8)/($J5*G$8)</f>
        <v>1</v>
      </c>
      <c r="M5" s="15">
        <f>(H5*$J$8)/($J5*H$8)</f>
        <v>1</v>
      </c>
      <c r="N5" s="15">
        <f>(I5*$J$8)/($J5*I$8)</f>
        <v>1</v>
      </c>
      <c r="O5" s="16">
        <f>(J5*$J$8)/(J5*$J$8)</f>
        <v>1</v>
      </c>
    </row>
    <row r="6" spans="1:15" x14ac:dyDescent="0.25">
      <c r="A6" s="24" t="s">
        <v>0</v>
      </c>
      <c r="B6" s="21" t="s">
        <v>14</v>
      </c>
      <c r="C6" s="57">
        <v>2</v>
      </c>
      <c r="F6" s="8" t="s">
        <v>1</v>
      </c>
      <c r="G6" s="9">
        <f>C10</f>
        <v>2</v>
      </c>
      <c r="H6" s="9">
        <f>C8</f>
        <v>2</v>
      </c>
      <c r="I6" s="9">
        <f>C9</f>
        <v>2</v>
      </c>
      <c r="J6" s="10">
        <f t="shared" ref="J6:J7" si="1">SUM(G6:I6)</f>
        <v>6</v>
      </c>
      <c r="K6" s="8" t="s">
        <v>1</v>
      </c>
      <c r="L6" s="15">
        <f>(G6*$J$8)/($J6*G$8)</f>
        <v>1</v>
      </c>
      <c r="M6" s="15">
        <f>(H6*$J$8)/($J6*H$8)</f>
        <v>1</v>
      </c>
      <c r="N6" s="15">
        <f t="shared" ref="N6:N7" si="2">(I6*$J$8)/($J6*I$8)</f>
        <v>1</v>
      </c>
      <c r="O6" s="16">
        <f>(J6*$J$8)/(J6*$J$8)</f>
        <v>1</v>
      </c>
    </row>
    <row r="7" spans="1:15" x14ac:dyDescent="0.25">
      <c r="A7" s="24" t="s">
        <v>0</v>
      </c>
      <c r="B7" s="21" t="s">
        <v>4</v>
      </c>
      <c r="C7" s="57">
        <v>2</v>
      </c>
      <c r="F7" s="8" t="s">
        <v>2</v>
      </c>
      <c r="G7" s="9">
        <f>C13</f>
        <v>2</v>
      </c>
      <c r="H7" s="9">
        <f>C11</f>
        <v>2</v>
      </c>
      <c r="I7" s="9">
        <f>C12</f>
        <v>2</v>
      </c>
      <c r="J7" s="10">
        <f t="shared" si="1"/>
        <v>6</v>
      </c>
      <c r="K7" s="8" t="s">
        <v>2</v>
      </c>
      <c r="L7" s="15">
        <f>(G7*$J$8)/($J7*G$8)</f>
        <v>1</v>
      </c>
      <c r="M7" s="15">
        <f>(H7*$J$8)/($J7*H$8)</f>
        <v>1</v>
      </c>
      <c r="N7" s="15">
        <f t="shared" si="2"/>
        <v>1</v>
      </c>
      <c r="O7" s="16">
        <f>(J7*$J$8)/(J7*$J$8)</f>
        <v>1</v>
      </c>
    </row>
    <row r="8" spans="1:15" ht="15.75" thickBot="1" x14ac:dyDescent="0.3">
      <c r="A8" s="24" t="s">
        <v>1</v>
      </c>
      <c r="B8" s="21" t="s">
        <v>3</v>
      </c>
      <c r="C8" s="57">
        <v>2</v>
      </c>
      <c r="F8" s="11" t="s">
        <v>5</v>
      </c>
      <c r="G8" s="12">
        <f>SUM(G5:G7)</f>
        <v>6</v>
      </c>
      <c r="H8" s="12">
        <f>SUM(H5:H7)</f>
        <v>6</v>
      </c>
      <c r="I8" s="12">
        <f>SUM(I5:I7)</f>
        <v>6</v>
      </c>
      <c r="J8" s="13">
        <f>SUM(G8:I8)</f>
        <v>18</v>
      </c>
      <c r="K8" s="17"/>
      <c r="L8" s="18">
        <f>(G8*$J$8)/(G8*$J$8)</f>
        <v>1</v>
      </c>
      <c r="M8" s="18">
        <f>(H8*$J$8)/(H8*$J$8)</f>
        <v>1</v>
      </c>
      <c r="N8" s="18">
        <f>(I8*$J$8)/(I8*$J$8)</f>
        <v>1</v>
      </c>
      <c r="O8" s="19">
        <f>(J8*$J$8)/(J8*$J$8)</f>
        <v>1</v>
      </c>
    </row>
    <row r="9" spans="1:15" x14ac:dyDescent="0.25">
      <c r="A9" s="24" t="s">
        <v>1</v>
      </c>
      <c r="B9" s="21" t="s">
        <v>14</v>
      </c>
      <c r="C9" s="57">
        <v>2</v>
      </c>
    </row>
    <row r="10" spans="1:15" x14ac:dyDescent="0.25">
      <c r="A10" s="24" t="s">
        <v>1</v>
      </c>
      <c r="B10" s="21" t="s">
        <v>4</v>
      </c>
      <c r="C10" s="57">
        <v>2</v>
      </c>
    </row>
    <row r="11" spans="1:15" x14ac:dyDescent="0.25">
      <c r="A11" s="24" t="s">
        <v>2</v>
      </c>
      <c r="B11" s="21" t="s">
        <v>3</v>
      </c>
      <c r="C11" s="57">
        <v>2</v>
      </c>
    </row>
    <row r="12" spans="1:15" x14ac:dyDescent="0.25">
      <c r="A12" s="24" t="s">
        <v>2</v>
      </c>
      <c r="B12" s="21" t="s">
        <v>14</v>
      </c>
      <c r="C12" s="57">
        <v>2</v>
      </c>
    </row>
    <row r="13" spans="1:15" ht="15.75" thickBot="1" x14ac:dyDescent="0.3">
      <c r="A13" s="28" t="s">
        <v>2</v>
      </c>
      <c r="B13" s="29" t="s">
        <v>4</v>
      </c>
      <c r="C13" s="57">
        <v>2</v>
      </c>
    </row>
    <row r="14" spans="1:15" ht="15.75" thickBot="1" x14ac:dyDescent="0.3">
      <c r="A14" s="22" t="s">
        <v>17</v>
      </c>
      <c r="B14" s="30"/>
      <c r="C14" s="31">
        <f>SUBTOTAL(109,tblRohdaten[Umsatz])</f>
        <v>18</v>
      </c>
    </row>
    <row r="17" spans="1:9" ht="15.75" thickBot="1" x14ac:dyDescent="0.3">
      <c r="B17" s="1" t="s">
        <v>10</v>
      </c>
    </row>
    <row r="18" spans="1:9" ht="15.75" thickBot="1" x14ac:dyDescent="0.3">
      <c r="B18" s="5" t="s">
        <v>11</v>
      </c>
      <c r="C18" s="38"/>
      <c r="D18" s="14"/>
      <c r="E18" s="38" t="s">
        <v>20</v>
      </c>
      <c r="F18" s="38"/>
      <c r="G18" s="14"/>
      <c r="H18" t="s">
        <v>13</v>
      </c>
      <c r="I18" t="s">
        <v>21</v>
      </c>
    </row>
    <row r="19" spans="1:9" ht="15.75" thickBot="1" x14ac:dyDescent="0.3">
      <c r="A19" s="1" t="s">
        <v>9</v>
      </c>
      <c r="B19" s="49" t="s">
        <v>4</v>
      </c>
      <c r="C19" s="50" t="s">
        <v>3</v>
      </c>
      <c r="D19" s="51" t="s">
        <v>14</v>
      </c>
      <c r="E19" s="50" t="s">
        <v>4</v>
      </c>
      <c r="F19" s="50" t="s">
        <v>3</v>
      </c>
      <c r="G19" s="51" t="s">
        <v>14</v>
      </c>
    </row>
    <row r="20" spans="1:9" x14ac:dyDescent="0.25">
      <c r="A20" s="2" t="s">
        <v>0</v>
      </c>
      <c r="B20" s="52">
        <v>2</v>
      </c>
      <c r="C20" s="53">
        <v>2</v>
      </c>
      <c r="D20" s="54">
        <v>2</v>
      </c>
      <c r="E20" s="55">
        <v>1</v>
      </c>
      <c r="F20" s="55">
        <v>1</v>
      </c>
      <c r="G20" s="56">
        <v>1</v>
      </c>
      <c r="H20" s="3">
        <v>6</v>
      </c>
      <c r="I20" s="4">
        <v>1</v>
      </c>
    </row>
    <row r="21" spans="1:9" x14ac:dyDescent="0.25">
      <c r="A21" s="2" t="s">
        <v>1</v>
      </c>
      <c r="B21" s="39">
        <v>2</v>
      </c>
      <c r="C21" s="40">
        <v>2</v>
      </c>
      <c r="D21" s="41">
        <v>2</v>
      </c>
      <c r="E21" s="45">
        <v>1</v>
      </c>
      <c r="F21" s="45">
        <v>1</v>
      </c>
      <c r="G21" s="46">
        <v>1</v>
      </c>
      <c r="H21" s="3">
        <v>6</v>
      </c>
      <c r="I21" s="4">
        <v>1</v>
      </c>
    </row>
    <row r="22" spans="1:9" x14ac:dyDescent="0.25">
      <c r="A22" s="2" t="s">
        <v>2</v>
      </c>
      <c r="B22" s="39">
        <v>2</v>
      </c>
      <c r="C22" s="40">
        <v>2</v>
      </c>
      <c r="D22" s="41">
        <v>2</v>
      </c>
      <c r="E22" s="45">
        <v>1</v>
      </c>
      <c r="F22" s="45">
        <v>1</v>
      </c>
      <c r="G22" s="46">
        <v>1</v>
      </c>
      <c r="H22" s="3">
        <v>6</v>
      </c>
      <c r="I22" s="4">
        <v>1</v>
      </c>
    </row>
    <row r="23" spans="1:9" ht="15.75" thickBot="1" x14ac:dyDescent="0.3">
      <c r="A23" s="2" t="s">
        <v>12</v>
      </c>
      <c r="B23" s="42">
        <v>6</v>
      </c>
      <c r="C23" s="43">
        <v>6</v>
      </c>
      <c r="D23" s="44">
        <v>6</v>
      </c>
      <c r="E23" s="47">
        <v>1</v>
      </c>
      <c r="F23" s="47">
        <v>1</v>
      </c>
      <c r="G23" s="48">
        <v>1</v>
      </c>
      <c r="H23" s="3">
        <v>18</v>
      </c>
      <c r="I23" s="4">
        <v>1</v>
      </c>
    </row>
    <row r="25" spans="1:9" x14ac:dyDescent="0.25">
      <c r="C25" s="58" t="s">
        <v>22</v>
      </c>
    </row>
  </sheetData>
  <sortState ref="A5:A13">
    <sortCondition ref="A9"/>
  </sortState>
  <mergeCells count="3">
    <mergeCell ref="F3:J3"/>
    <mergeCell ref="K3:O3"/>
    <mergeCell ref="A3:C3"/>
  </mergeCells>
  <pageMargins left="0.7" right="0.7" top="0.78740157499999996" bottom="0.78740157499999996" header="0.3" footer="0.3"/>
  <pageSetup paperSize="9"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Index manuell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s.lau</dc:creator>
  <cp:lastModifiedBy>Stefan Lau</cp:lastModifiedBy>
  <dcterms:created xsi:type="dcterms:W3CDTF">2017-04-02T10:28:54Z</dcterms:created>
  <dcterms:modified xsi:type="dcterms:W3CDTF">2017-04-04T07:50:43Z</dcterms:modified>
</cp:coreProperties>
</file>