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030"/>
  <workbookPr/>
  <mc:AlternateContent xmlns:mc="http://schemas.openxmlformats.org/markup-compatibility/2006">
    <mc:Choice Requires="x15">
      <x15ac:absPath xmlns:x15ac="http://schemas.microsoft.com/office/spreadsheetml/2010/11/ac" url="E:\Eigene Dateien\Übungsdateien\Excel\Excel\"/>
    </mc:Choice>
  </mc:AlternateContent>
  <bookViews>
    <workbookView xWindow="240" yWindow="90" windowWidth="9135" windowHeight="4965"/>
  </bookViews>
  <sheets>
    <sheet name="Fehler" sheetId="1" r:id="rId1"/>
  </sheets>
  <calcPr calcId="162913"/>
</workbook>
</file>

<file path=xl/calcChain.xml><?xml version="1.0" encoding="utf-8"?>
<calcChain xmlns="http://schemas.openxmlformats.org/spreadsheetml/2006/main">
  <c r="A47" i="1" l="1"/>
  <c r="B47" i="1"/>
  <c r="G31" i="1"/>
  <c r="H62" i="1"/>
  <c r="F62" i="1"/>
  <c r="D62" i="1"/>
  <c r="D22" i="1"/>
  <c r="H47" i="1"/>
  <c r="E9" i="1"/>
  <c r="H22" i="1"/>
  <c r="G9" i="1"/>
  <c r="F9" i="1"/>
  <c r="C9" i="1"/>
  <c r="E31" i="1"/>
  <c r="C47" i="1"/>
  <c r="H9" i="1"/>
  <c r="F47" i="1"/>
  <c r="C31" i="1"/>
  <c r="F22" i="1"/>
  <c r="G47" i="1"/>
  <c r="D47" i="1"/>
  <c r="E22" i="1"/>
  <c r="C22" i="1"/>
  <c r="D9" i="1"/>
  <c r="G19" i="1"/>
  <c r="G22" i="1"/>
  <c r="E47" i="1"/>
</calcChain>
</file>

<file path=xl/sharedStrings.xml><?xml version="1.0" encoding="utf-8"?>
<sst xmlns="http://schemas.openxmlformats.org/spreadsheetml/2006/main" count="65" uniqueCount="38">
  <si>
    <t>Fehlersuche</t>
  </si>
  <si>
    <t>Ausgaben Jan</t>
  </si>
  <si>
    <t>20</t>
  </si>
  <si>
    <t>Ausgaben Feb</t>
  </si>
  <si>
    <t>40</t>
  </si>
  <si>
    <t>Ausgaben Mär</t>
  </si>
  <si>
    <t>60</t>
  </si>
  <si>
    <t>Summe 1. Quartal</t>
  </si>
  <si>
    <t>Addition</t>
  </si>
  <si>
    <t>2O</t>
  </si>
  <si>
    <t>4O</t>
  </si>
  <si>
    <t>6O</t>
  </si>
  <si>
    <t>20,00 Euro</t>
  </si>
  <si>
    <t>Mehrwertsteuer</t>
  </si>
  <si>
    <t>Ausgaben: 500,00 Euro</t>
  </si>
  <si>
    <t>Produkte</t>
  </si>
  <si>
    <t>Einzelpreis:</t>
  </si>
  <si>
    <t>Menge:</t>
  </si>
  <si>
    <t>Endpreis:</t>
  </si>
  <si>
    <t>Summen</t>
  </si>
  <si>
    <t>MWSt.: 19%</t>
  </si>
  <si>
    <t>Rene Martin</t>
  </si>
  <si>
    <t xml:space="preserve">Rene Martin </t>
  </si>
  <si>
    <t>Anzahl "Rene Martin":</t>
  </si>
  <si>
    <t>40,00 Euro</t>
  </si>
  <si>
    <t>60,00 Euro</t>
  </si>
  <si>
    <r>
      <t>Rene Martin</t>
    </r>
    <r>
      <rPr>
        <sz val="10"/>
        <color indexed="9"/>
        <rFont val="Arial"/>
        <family val="2"/>
      </rPr>
      <t xml:space="preserve"> (M)</t>
    </r>
  </si>
  <si>
    <t>ZÄHLENWENN</t>
  </si>
  <si>
    <t></t>
  </si>
  <si>
    <t></t>
  </si>
  <si>
    <t></t>
  </si>
  <si>
    <t></t>
  </si>
  <si>
    <t></t>
  </si>
  <si>
    <t></t>
  </si>
  <si>
    <t></t>
  </si>
  <si>
    <t></t>
  </si>
  <si>
    <t></t>
  </si>
  <si>
    <r>
      <rPr>
        <sz val="4"/>
        <rFont val="Wingdings"/>
        <charset val="2"/>
      </rPr>
      <t xml:space="preserve"> </t>
    </r>
    <r>
      <rPr>
        <sz val="11"/>
        <rFont val="Wingdings"/>
        <charset val="2"/>
      </rPr>
      <t>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</si>
</sst>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&quot;DM&quot;_-;\-* #,##0.00\ &quot;DM&quot;_-;_-* &quot;-&quot;??\ &quot;DM&quot;_-;_-@_-"/>
    <numFmt numFmtId="165" formatCode="0.00\ &quot;Euro&quot;"/>
    <numFmt numFmtId="166" formatCode="_-* #,##0.00\ [$€]_-;\-* #,##0.00\ [$€]_-;_-* &quot;-&quot;??\ [$€]_-;_-@_-"/>
    <numFmt numFmtId="167" formatCode="#,##0.00\ &quot;Euro&quot;"/>
    <numFmt numFmtId="168" formatCode="0&quot;%&quot;"/>
    <numFmt numFmtId="169" formatCode="#,##0.00\ [$€-407]"/>
    <numFmt numFmtId="170" formatCode="d"/>
    <numFmt numFmtId="171" formatCode="dd/mm\ &quot;€&quot;"/>
    <numFmt numFmtId="172" formatCode="&quot;Euro&quot;"/>
    <numFmt numFmtId="173" formatCode="_-* #,##0.00\ [$€-407]_-;\-* #,##0.00\ [$€-407]_-;_-* &quot;-&quot;??\ [$€-407]_-;_-@_-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indexed="9"/>
      <name val="Arial"/>
      <family val="2"/>
    </font>
    <font>
      <sz val="11"/>
      <name val="Wingdings"/>
      <charset val="2"/>
    </font>
    <font>
      <sz val="4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0">
    <xf numFmtId="0" fontId="0" fillId="0" borderId="0" xfId="0"/>
    <xf numFmtId="1" fontId="0" fillId="0" borderId="0" xfId="0" applyNumberFormat="1"/>
    <xf numFmtId="164" fontId="0" fillId="0" borderId="0" xfId="2" applyFont="1"/>
    <xf numFmtId="9" fontId="0" fillId="0" borderId="0" xfId="0" applyNumberFormat="1"/>
    <xf numFmtId="0" fontId="0" fillId="0" borderId="0" xfId="0" applyAlignment="1">
      <alignment horizontal="right"/>
    </xf>
    <xf numFmtId="0" fontId="0" fillId="0" borderId="0" xfId="0" applyNumberForma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165" fontId="0" fillId="0" borderId="0" xfId="2" applyNumberFormat="1" applyFont="1"/>
    <xf numFmtId="166" fontId="0" fillId="0" borderId="0" xfId="1" applyFont="1"/>
    <xf numFmtId="168" fontId="0" fillId="0" borderId="0" xfId="0" applyNumberFormat="1"/>
    <xf numFmtId="0" fontId="4" fillId="0" borderId="0" xfId="0" applyNumberFormat="1" applyFont="1" applyAlignment="1">
      <alignment horizontal="right"/>
    </xf>
    <xf numFmtId="0" fontId="0" fillId="0" borderId="0" xfId="2" applyNumberFormat="1" applyFont="1"/>
    <xf numFmtId="170" fontId="0" fillId="0" borderId="0" xfId="0" applyNumberFormat="1" applyAlignment="1">
      <alignment horizontal="right"/>
    </xf>
    <xf numFmtId="171" fontId="0" fillId="0" borderId="0" xfId="2" applyNumberFormat="1" applyFont="1"/>
    <xf numFmtId="0" fontId="0" fillId="2" borderId="0" xfId="0" applyFill="1"/>
    <xf numFmtId="1" fontId="0" fillId="2" borderId="0" xfId="0" applyNumberFormat="1" applyFill="1"/>
    <xf numFmtId="0" fontId="0" fillId="2" borderId="0" xfId="0" applyFill="1" applyAlignment="1">
      <alignment horizontal="right"/>
    </xf>
    <xf numFmtId="0" fontId="0" fillId="2" borderId="0" xfId="0" applyNumberFormat="1" applyFill="1" applyAlignment="1">
      <alignment horizontal="right"/>
    </xf>
    <xf numFmtId="3" fontId="0" fillId="2" borderId="0" xfId="0" applyNumberFormat="1" applyFill="1" applyAlignment="1">
      <alignment horizontal="right"/>
    </xf>
    <xf numFmtId="165" fontId="1" fillId="2" borderId="0" xfId="2" applyNumberFormat="1" applyFont="1" applyFill="1"/>
    <xf numFmtId="172" fontId="1" fillId="2" borderId="0" xfId="2" applyNumberFormat="1" applyFont="1" applyFill="1"/>
    <xf numFmtId="167" fontId="1" fillId="2" borderId="0" xfId="1" applyNumberFormat="1" applyFont="1" applyFill="1"/>
    <xf numFmtId="166" fontId="1" fillId="2" borderId="0" xfId="1" applyFont="1" applyFill="1"/>
    <xf numFmtId="169" fontId="1" fillId="2" borderId="0" xfId="2" applyNumberFormat="1" applyFont="1" applyFill="1"/>
    <xf numFmtId="173" fontId="0" fillId="2" borderId="0" xfId="0" applyNumberFormat="1" applyFill="1"/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Euro" xfId="1"/>
    <cellStyle name="Standard" xfId="0" builtinId="0"/>
    <cellStyle name="Währung" xfId="2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37</xdr:row>
      <xdr:rowOff>9525</xdr:rowOff>
    </xdr:from>
    <xdr:to>
      <xdr:col>0</xdr:col>
      <xdr:colOff>1057275</xdr:colOff>
      <xdr:row>37</xdr:row>
      <xdr:rowOff>157163</xdr:rowOff>
    </xdr:to>
    <xdr:sp macro="" textlink="">
      <xdr:nvSpPr>
        <xdr:cNvPr id="2" name="Rechteck 1"/>
        <xdr:cNvSpPr/>
      </xdr:nvSpPr>
      <xdr:spPr bwMode="auto">
        <a:xfrm>
          <a:off x="247650" y="5876925"/>
          <a:ext cx="809625" cy="147638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r"/>
          <a:r>
            <a:rPr lang="de-DE" sz="1100"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tabSelected="1" zoomScaleNormal="100" workbookViewId="0">
      <selection activeCell="A2" sqref="A2"/>
    </sheetView>
  </sheetViews>
  <sheetFormatPr baseColWidth="10" defaultRowHeight="12.75" x14ac:dyDescent="0.2"/>
  <cols>
    <col min="1" max="1" width="16.140625" customWidth="1"/>
    <col min="2" max="2" width="9.7109375" customWidth="1"/>
    <col min="3" max="3" width="12.7109375" customWidth="1"/>
    <col min="4" max="4" width="14.5703125" customWidth="1"/>
    <col min="5" max="5" width="16.28515625" customWidth="1"/>
    <col min="6" max="8" width="14.5703125" customWidth="1"/>
    <col min="9" max="9" width="20" customWidth="1"/>
  </cols>
  <sheetData>
    <row r="1" spans="1:9" ht="15.75" x14ac:dyDescent="0.25">
      <c r="A1" s="29" t="s">
        <v>0</v>
      </c>
      <c r="B1" s="29"/>
      <c r="C1" s="29"/>
      <c r="D1" s="29"/>
      <c r="E1" s="29"/>
      <c r="F1" s="29"/>
      <c r="G1" s="29"/>
      <c r="H1" s="29"/>
      <c r="I1" s="7"/>
    </row>
    <row r="3" spans="1:9" x14ac:dyDescent="0.2">
      <c r="A3" s="6" t="s">
        <v>8</v>
      </c>
      <c r="B3" s="6"/>
    </row>
    <row r="5" spans="1:9" x14ac:dyDescent="0.2">
      <c r="A5" t="s">
        <v>1</v>
      </c>
      <c r="C5" t="s">
        <v>9</v>
      </c>
      <c r="D5" s="1">
        <v>19.600000000000001</v>
      </c>
      <c r="E5" s="4" t="s">
        <v>12</v>
      </c>
      <c r="F5" s="5" t="s">
        <v>2</v>
      </c>
      <c r="G5" s="13">
        <v>42480</v>
      </c>
      <c r="H5" s="5">
        <v>20</v>
      </c>
    </row>
    <row r="6" spans="1:9" x14ac:dyDescent="0.2">
      <c r="A6" t="s">
        <v>3</v>
      </c>
      <c r="C6" t="s">
        <v>10</v>
      </c>
      <c r="D6" s="1">
        <v>39.6</v>
      </c>
      <c r="E6" s="27" t="s">
        <v>24</v>
      </c>
      <c r="F6" s="5" t="s">
        <v>4</v>
      </c>
      <c r="G6" s="5">
        <v>40</v>
      </c>
      <c r="H6" s="5">
        <v>40</v>
      </c>
    </row>
    <row r="7" spans="1:9" x14ac:dyDescent="0.2">
      <c r="A7" t="s">
        <v>5</v>
      </c>
      <c r="C7" t="s">
        <v>11</v>
      </c>
      <c r="D7" s="1">
        <v>59.6</v>
      </c>
      <c r="E7" s="27" t="s">
        <v>25</v>
      </c>
      <c r="F7" s="5" t="s">
        <v>6</v>
      </c>
      <c r="G7" s="5">
        <v>60</v>
      </c>
      <c r="H7" s="5">
        <v>60</v>
      </c>
    </row>
    <row r="8" spans="1:9" x14ac:dyDescent="0.2">
      <c r="D8" s="1"/>
      <c r="E8" s="4"/>
      <c r="F8" s="5"/>
      <c r="G8" s="5"/>
      <c r="H8" s="11">
        <v>1000</v>
      </c>
    </row>
    <row r="9" spans="1:9" x14ac:dyDescent="0.2">
      <c r="A9" t="s">
        <v>7</v>
      </c>
      <c r="C9" s="15">
        <f t="shared" ref="C9:H9" si="0">SUM(C5:C8)</f>
        <v>0</v>
      </c>
      <c r="D9" s="16">
        <f t="shared" si="0"/>
        <v>118.80000000000001</v>
      </c>
      <c r="E9" s="17">
        <f t="shared" si="0"/>
        <v>0</v>
      </c>
      <c r="F9" s="18">
        <f t="shared" si="0"/>
        <v>0</v>
      </c>
      <c r="G9" s="19">
        <f t="shared" si="0"/>
        <v>42580</v>
      </c>
      <c r="H9" s="19">
        <f t="shared" si="0"/>
        <v>1120</v>
      </c>
    </row>
    <row r="15" spans="1:9" x14ac:dyDescent="0.2">
      <c r="A15" s="6" t="s">
        <v>13</v>
      </c>
      <c r="B15" s="6"/>
    </row>
    <row r="17" spans="1:8" x14ac:dyDescent="0.2">
      <c r="C17" s="4" t="s">
        <v>14</v>
      </c>
      <c r="D17" s="8">
        <v>500</v>
      </c>
      <c r="E17" s="8">
        <v>500</v>
      </c>
      <c r="F17" s="8">
        <v>500</v>
      </c>
      <c r="G17" s="8">
        <v>500</v>
      </c>
      <c r="H17" s="8">
        <v>500</v>
      </c>
    </row>
    <row r="19" spans="1:8" x14ac:dyDescent="0.2">
      <c r="C19" t="s">
        <v>20</v>
      </c>
      <c r="D19" s="3">
        <v>0.19</v>
      </c>
      <c r="E19" s="3">
        <v>0.19</v>
      </c>
      <c r="F19" s="10">
        <v>19</v>
      </c>
      <c r="G19" s="3">
        <f ca="1">G22/G17</f>
        <v>0.19</v>
      </c>
      <c r="H19" s="3">
        <v>0.19</v>
      </c>
    </row>
    <row r="22" spans="1:8" x14ac:dyDescent="0.2">
      <c r="C22" s="15" t="e">
        <f>C17*C19</f>
        <v>#VALUE!</v>
      </c>
      <c r="D22" s="15" t="e">
        <f>D17xD19</f>
        <v>#NAME?</v>
      </c>
      <c r="E22" s="15" t="e">
        <f>E17/E18</f>
        <v>#DIV/0!</v>
      </c>
      <c r="F22" s="20">
        <f>F17*F19</f>
        <v>9500</v>
      </c>
      <c r="G22" s="20">
        <f ca="1">G17*G19</f>
        <v>0</v>
      </c>
      <c r="H22" s="21">
        <f>H17*H19</f>
        <v>95</v>
      </c>
    </row>
    <row r="25" spans="1:8" x14ac:dyDescent="0.2">
      <c r="A25" s="6" t="s">
        <v>15</v>
      </c>
      <c r="B25" s="6"/>
    </row>
    <row r="27" spans="1:8" x14ac:dyDescent="0.2">
      <c r="A27" t="s">
        <v>16</v>
      </c>
      <c r="C27" s="9">
        <v>10.1</v>
      </c>
      <c r="E27" s="14">
        <v>41192</v>
      </c>
      <c r="G27" s="9">
        <v>10.1</v>
      </c>
    </row>
    <row r="28" spans="1:8" x14ac:dyDescent="0.2">
      <c r="D28" s="3"/>
      <c r="E28" s="2"/>
    </row>
    <row r="29" spans="1:8" x14ac:dyDescent="0.2">
      <c r="A29" t="s">
        <v>17</v>
      </c>
      <c r="C29">
        <v>1000</v>
      </c>
      <c r="E29" s="12">
        <v>1000</v>
      </c>
      <c r="G29">
        <v>1000</v>
      </c>
    </row>
    <row r="30" spans="1:8" x14ac:dyDescent="0.2">
      <c r="E30" s="2"/>
    </row>
    <row r="31" spans="1:8" x14ac:dyDescent="0.2">
      <c r="A31" t="s">
        <v>18</v>
      </c>
      <c r="C31" s="22">
        <f>C29*C27</f>
        <v>10100</v>
      </c>
      <c r="E31" s="23">
        <f>E27*E29</f>
        <v>41192000</v>
      </c>
      <c r="G31" s="24" t="e">
        <f>#REF!*G27*G29</f>
        <v>#REF!</v>
      </c>
    </row>
    <row r="34" spans="1:8" x14ac:dyDescent="0.2">
      <c r="A34" s="6" t="s">
        <v>19</v>
      </c>
    </row>
    <row r="35" spans="1:8" hidden="1" x14ac:dyDescent="0.2">
      <c r="H35">
        <v>200000</v>
      </c>
    </row>
    <row r="36" spans="1:8" x14ac:dyDescent="0.2">
      <c r="A36">
        <v>1</v>
      </c>
      <c r="B36">
        <v>1</v>
      </c>
      <c r="C36">
        <v>1</v>
      </c>
      <c r="D36">
        <v>1</v>
      </c>
      <c r="E36">
        <v>1</v>
      </c>
      <c r="F36">
        <v>1</v>
      </c>
      <c r="G36">
        <v>1</v>
      </c>
      <c r="H36">
        <v>1</v>
      </c>
    </row>
    <row r="37" spans="1:8" x14ac:dyDescent="0.2">
      <c r="A37">
        <v>2</v>
      </c>
      <c r="B37">
        <v>2</v>
      </c>
      <c r="C37">
        <v>2</v>
      </c>
      <c r="D37">
        <v>2</v>
      </c>
      <c r="E37">
        <v>2</v>
      </c>
      <c r="F37">
        <v>2</v>
      </c>
      <c r="G37">
        <v>2</v>
      </c>
      <c r="H37">
        <v>2</v>
      </c>
    </row>
    <row r="38" spans="1:8" x14ac:dyDescent="0.2">
      <c r="A38">
        <v>3000</v>
      </c>
      <c r="B38">
        <v>3</v>
      </c>
      <c r="C38">
        <v>3</v>
      </c>
      <c r="D38">
        <v>3</v>
      </c>
      <c r="E38">
        <v>3</v>
      </c>
      <c r="F38">
        <v>3</v>
      </c>
      <c r="G38">
        <v>3</v>
      </c>
      <c r="H38">
        <v>3</v>
      </c>
    </row>
    <row r="39" spans="1:8" x14ac:dyDescent="0.2">
      <c r="A39">
        <v>4</v>
      </c>
      <c r="B39">
        <v>4</v>
      </c>
      <c r="C39">
        <v>4</v>
      </c>
      <c r="D39">
        <v>4</v>
      </c>
      <c r="E39">
        <v>4</v>
      </c>
      <c r="F39">
        <v>4</v>
      </c>
      <c r="G39">
        <v>4</v>
      </c>
      <c r="H39">
        <v>4</v>
      </c>
    </row>
    <row r="40" spans="1:8" x14ac:dyDescent="0.2">
      <c r="A40">
        <v>5</v>
      </c>
      <c r="B40">
        <v>5</v>
      </c>
      <c r="C40">
        <v>5</v>
      </c>
      <c r="D40">
        <v>5</v>
      </c>
      <c r="E40">
        <v>5</v>
      </c>
      <c r="F40">
        <v>5</v>
      </c>
      <c r="G40">
        <v>5</v>
      </c>
      <c r="H40">
        <v>5</v>
      </c>
    </row>
    <row r="41" spans="1:8" x14ac:dyDescent="0.2">
      <c r="A41">
        <v>6</v>
      </c>
      <c r="B41">
        <v>6</v>
      </c>
      <c r="C41">
        <v>6</v>
      </c>
      <c r="D41">
        <v>6</v>
      </c>
      <c r="E41">
        <v>6</v>
      </c>
      <c r="F41">
        <v>6</v>
      </c>
      <c r="G41">
        <v>6</v>
      </c>
      <c r="H41">
        <v>6</v>
      </c>
    </row>
    <row r="42" spans="1:8" x14ac:dyDescent="0.2">
      <c r="A42">
        <v>7</v>
      </c>
      <c r="B42">
        <v>7</v>
      </c>
      <c r="C42">
        <v>7</v>
      </c>
      <c r="D42">
        <v>7</v>
      </c>
      <c r="E42">
        <v>7</v>
      </c>
      <c r="F42">
        <v>7</v>
      </c>
      <c r="G42">
        <v>7</v>
      </c>
      <c r="H42">
        <v>7</v>
      </c>
    </row>
    <row r="43" spans="1:8" x14ac:dyDescent="0.2">
      <c r="A43">
        <v>8</v>
      </c>
      <c r="B43">
        <v>8</v>
      </c>
      <c r="C43">
        <v>8</v>
      </c>
      <c r="D43">
        <v>8</v>
      </c>
      <c r="E43">
        <v>8</v>
      </c>
      <c r="F43">
        <v>8</v>
      </c>
      <c r="G43">
        <v>8</v>
      </c>
      <c r="H43">
        <v>8</v>
      </c>
    </row>
    <row r="44" spans="1:8" x14ac:dyDescent="0.2">
      <c r="A44">
        <v>9</v>
      </c>
      <c r="B44">
        <v>9</v>
      </c>
      <c r="C44">
        <v>9</v>
      </c>
      <c r="D44">
        <v>9</v>
      </c>
      <c r="E44">
        <v>9</v>
      </c>
      <c r="F44">
        <v>9</v>
      </c>
      <c r="G44">
        <v>9</v>
      </c>
      <c r="H44">
        <v>9</v>
      </c>
    </row>
    <row r="47" spans="1:8" x14ac:dyDescent="0.2">
      <c r="A47" s="15">
        <f>SUM(A36:A44)</f>
        <v>3042</v>
      </c>
      <c r="B47" s="15" t="e">
        <f>B36:B44</f>
        <v>#VALUE!</v>
      </c>
      <c r="C47" s="15" t="e">
        <f>SUM(C36 C44)</f>
        <v>#NULL!</v>
      </c>
      <c r="D47" s="15" t="e">
        <f>SUMME (D36:D44)</f>
        <v>#NAME?</v>
      </c>
      <c r="E47" s="15">
        <f ca="1">SUM(E36:E47)</f>
        <v>0</v>
      </c>
      <c r="F47" s="15">
        <f>SUM(F36,F44)</f>
        <v>10</v>
      </c>
      <c r="G47" s="15" t="e">
        <f>SUMME</f>
        <v>#NAME?</v>
      </c>
      <c r="H47" s="25">
        <f>SUM(H35:H44)</f>
        <v>200045</v>
      </c>
    </row>
    <row r="50" spans="1:8" x14ac:dyDescent="0.2">
      <c r="A50" s="6" t="s">
        <v>27</v>
      </c>
    </row>
    <row r="51" spans="1:8" ht="14.25" x14ac:dyDescent="0.2">
      <c r="B51" s="6"/>
      <c r="C51" s="28" t="s">
        <v>37</v>
      </c>
      <c r="D51" s="26" t="s">
        <v>21</v>
      </c>
      <c r="F51" s="26" t="s">
        <v>21</v>
      </c>
      <c r="H51" s="26" t="s">
        <v>21</v>
      </c>
    </row>
    <row r="52" spans="1:8" ht="14.25" x14ac:dyDescent="0.2">
      <c r="C52" s="28" t="s">
        <v>28</v>
      </c>
      <c r="D52" s="26" t="s">
        <v>21</v>
      </c>
      <c r="F52" s="26" t="s">
        <v>21</v>
      </c>
      <c r="H52" s="26" t="s">
        <v>21</v>
      </c>
    </row>
    <row r="53" spans="1:8" ht="14.25" x14ac:dyDescent="0.2">
      <c r="C53" s="28" t="s">
        <v>29</v>
      </c>
      <c r="D53" s="26" t="s">
        <v>21</v>
      </c>
      <c r="F53" s="26" t="s">
        <v>21</v>
      </c>
      <c r="H53" s="26" t="s">
        <v>22</v>
      </c>
    </row>
    <row r="54" spans="1:8" ht="14.25" x14ac:dyDescent="0.2">
      <c r="C54" s="28" t="s">
        <v>30</v>
      </c>
      <c r="D54" s="26" t="s">
        <v>21</v>
      </c>
      <c r="F54" s="26" t="s">
        <v>21</v>
      </c>
      <c r="H54" s="26" t="s">
        <v>21</v>
      </c>
    </row>
    <row r="55" spans="1:8" ht="14.25" x14ac:dyDescent="0.2">
      <c r="C55" s="28" t="s">
        <v>31</v>
      </c>
      <c r="D55" s="26" t="s">
        <v>21</v>
      </c>
      <c r="F55" s="26" t="s">
        <v>21</v>
      </c>
      <c r="H55" s="26" t="s">
        <v>21</v>
      </c>
    </row>
    <row r="56" spans="1:8" ht="14.25" x14ac:dyDescent="0.2">
      <c r="C56" s="28" t="s">
        <v>32</v>
      </c>
      <c r="D56" s="26" t="s">
        <v>21</v>
      </c>
      <c r="F56" s="26" t="s">
        <v>26</v>
      </c>
      <c r="H56" s="26" t="s">
        <v>22</v>
      </c>
    </row>
    <row r="57" spans="1:8" ht="14.25" x14ac:dyDescent="0.2">
      <c r="C57" s="28" t="s">
        <v>33</v>
      </c>
      <c r="D57" s="26" t="s">
        <v>21</v>
      </c>
      <c r="F57" s="26" t="s">
        <v>21</v>
      </c>
      <c r="H57" s="26" t="s">
        <v>21</v>
      </c>
    </row>
    <row r="58" spans="1:8" ht="14.25" x14ac:dyDescent="0.2">
      <c r="C58" s="28" t="s">
        <v>34</v>
      </c>
      <c r="D58" s="26" t="s">
        <v>21</v>
      </c>
      <c r="F58" s="26" t="s">
        <v>21</v>
      </c>
      <c r="H58" s="26" t="s">
        <v>21</v>
      </c>
    </row>
    <row r="59" spans="1:8" ht="14.25" x14ac:dyDescent="0.2">
      <c r="C59" s="28" t="s">
        <v>35</v>
      </c>
      <c r="D59" s="26" t="s">
        <v>21</v>
      </c>
      <c r="F59" s="26" t="s">
        <v>21</v>
      </c>
      <c r="H59" s="26" t="s">
        <v>22</v>
      </c>
    </row>
    <row r="60" spans="1:8" ht="14.25" x14ac:dyDescent="0.2">
      <c r="C60" s="28" t="s">
        <v>36</v>
      </c>
      <c r="D60" s="26" t="s">
        <v>21</v>
      </c>
      <c r="F60" s="26" t="s">
        <v>21</v>
      </c>
      <c r="H60" s="26" t="s">
        <v>21</v>
      </c>
    </row>
    <row r="62" spans="1:8" x14ac:dyDescent="0.2">
      <c r="A62" s="6" t="s">
        <v>23</v>
      </c>
      <c r="B62" s="6"/>
      <c r="D62" s="15">
        <f>COUNTIF(D53:D60,"Rene Martin")</f>
        <v>8</v>
      </c>
      <c r="F62" s="15">
        <f>COUNTIF(F51:F60,"Rene Martin")</f>
        <v>9</v>
      </c>
      <c r="H62" s="15">
        <f>COUNTIF(H51:H60,"Rene Martin")</f>
        <v>7</v>
      </c>
    </row>
  </sheetData>
  <mergeCells count="1">
    <mergeCell ref="A1:H1"/>
  </mergeCells>
  <phoneticPr fontId="0" type="noConversion"/>
  <printOptions horizontalCentered="1" gridLines="1" gridLinesSet="0"/>
  <pageMargins left="0.43307086614173229" right="0.35433070866141736" top="0.98425196850393704" bottom="0.98425196850393704" header="0.51181102362204722" footer="0.51181102362204722"/>
  <pageSetup paperSize="9" scale="86" orientation="portrait" r:id="rId1"/>
  <headerFooter alignWithMargins="0"/>
  <ignoredErrors>
    <ignoredError sqref="F5:F7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Fehler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</dc:creator>
  <cp:lastModifiedBy>Rene Martin</cp:lastModifiedBy>
  <cp:lastPrinted>2016-04-19T17:32:31Z</cp:lastPrinted>
  <dcterms:created xsi:type="dcterms:W3CDTF">2009-10-29T16:56:04Z</dcterms:created>
  <dcterms:modified xsi:type="dcterms:W3CDTF">2016-08-09T09:16:04Z</dcterms:modified>
</cp:coreProperties>
</file>