
<file path=[Content_Types].xml><?xml version="1.0" encoding="utf-8"?>
<Types xmlns="http://schemas.openxmlformats.org/package/2006/content-types">
  <Default Extension="bin" ContentType="application/vnd.openxmlformats-officedocument.oleObject"/>
  <Default Extension="emf" ContentType="image/x-emf"/>
  <Default Extension="png" ContentType="image/png"/>
  <Default Extension="rels" ContentType="application/vnd.openxmlformats-package.relationships+xml"/>
  <Default Extension="tmp" ContentType="image/png"/>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D:\Eigene Dateien\Excel\Excelstammtisch\regi - Renes_Excel_Gimmicks\Excelgimmick16_Approximation\"/>
    </mc:Choice>
  </mc:AlternateContent>
  <xr:revisionPtr revIDLastSave="0" documentId="13_ncr:1_{2C55A7DE-423D-488D-96F3-D87412B65476}" xr6:coauthVersionLast="46" xr6:coauthVersionMax="46" xr10:uidLastSave="{00000000-0000-0000-0000-000000000000}"/>
  <bookViews>
    <workbookView xWindow="-120" yWindow="-120" windowWidth="29040" windowHeight="17640" xr2:uid="{CFB110EC-65CB-45EB-9F4E-3B5909E9B7D3}"/>
  </bookViews>
  <sheets>
    <sheet name="Blech-Max" sheetId="3" r:id="rId1"/>
    <sheet name="Fahrtkosten-Min" sheetId="4" r:id="rId2"/>
    <sheet name="Waage-mehrere Variablen" sheetId="1" r:id="rId3"/>
    <sheet name="Postamt-mehrere Variablen" sheetId="2" r:id="rId4"/>
    <sheet name="Jediritter-ganzzahlige Lösung" sheetId="5" r:id="rId5"/>
    <sheet name="Töchter-ganzzahlige Lösung" sheetId="6" r:id="rId6"/>
    <sheet name="Simplex" sheetId="7" r:id="rId7"/>
  </sheets>
  <definedNames>
    <definedName name="solver_adj" localSheetId="1" hidden="1">'Fahrtkosten-Min'!$C$12</definedName>
    <definedName name="solver_adj" localSheetId="4" hidden="1">'Jediritter-ganzzahlige Lösung'!$N$3:$O$3</definedName>
    <definedName name="solver_adj" localSheetId="6" hidden="1">Simplex!$B$1:$B$4</definedName>
    <definedName name="solver_adj" localSheetId="2" hidden="1">'Waage-mehrere Variablen'!$C$24:$C$26</definedName>
    <definedName name="solver_cvg" localSheetId="1" hidden="1">0.0001</definedName>
    <definedName name="solver_cvg" localSheetId="4" hidden="1">0.0001</definedName>
    <definedName name="solver_cvg" localSheetId="6" hidden="1">0.0001</definedName>
    <definedName name="solver_cvg" localSheetId="2" hidden="1">0.0001</definedName>
    <definedName name="solver_drv" localSheetId="1" hidden="1">1</definedName>
    <definedName name="solver_drv" localSheetId="4" hidden="1">1</definedName>
    <definedName name="solver_drv" localSheetId="6" hidden="1">1</definedName>
    <definedName name="solver_drv" localSheetId="2" hidden="1">1</definedName>
    <definedName name="solver_eng" localSheetId="1" hidden="1">1</definedName>
    <definedName name="solver_eng" localSheetId="4" hidden="1">1</definedName>
    <definedName name="solver_eng" localSheetId="6" hidden="1">2</definedName>
    <definedName name="solver_eng" localSheetId="2" hidden="1">1</definedName>
    <definedName name="solver_est" localSheetId="1" hidden="1">1</definedName>
    <definedName name="solver_est" localSheetId="4" hidden="1">1</definedName>
    <definedName name="solver_est" localSheetId="6" hidden="1">1</definedName>
    <definedName name="solver_est" localSheetId="2" hidden="1">1</definedName>
    <definedName name="solver_itr" localSheetId="1" hidden="1">2147483647</definedName>
    <definedName name="solver_itr" localSheetId="4" hidden="1">2147483647</definedName>
    <definedName name="solver_itr" localSheetId="6" hidden="1">2147483647</definedName>
    <definedName name="solver_itr" localSheetId="2" hidden="1">2147483647</definedName>
    <definedName name="solver_lhs1" localSheetId="4" hidden="1">'Jediritter-ganzzahlige Lösung'!$N$3</definedName>
    <definedName name="solver_lhs1" localSheetId="6" hidden="1">Simplex!$C$1</definedName>
    <definedName name="solver_lhs1" localSheetId="2" hidden="1">'Waage-mehrere Variablen'!$C$29</definedName>
    <definedName name="solver_lhs2" localSheetId="4" hidden="1">'Jediritter-ganzzahlige Lösung'!$N$3:$O$3</definedName>
    <definedName name="solver_lhs2" localSheetId="6" hidden="1">Simplex!$C$2</definedName>
    <definedName name="solver_lhs2" localSheetId="2" hidden="1">'Waage-mehrere Variablen'!$C$30</definedName>
    <definedName name="solver_lhs3" localSheetId="4" hidden="1">'Jediritter-ganzzahlige Lösung'!$O$3</definedName>
    <definedName name="solver_lhs3" localSheetId="6" hidden="1">Simplex!$C$3</definedName>
    <definedName name="solver_mip" localSheetId="1" hidden="1">2147483647</definedName>
    <definedName name="solver_mip" localSheetId="4" hidden="1">2147483647</definedName>
    <definedName name="solver_mip" localSheetId="6" hidden="1">2147483647</definedName>
    <definedName name="solver_mip" localSheetId="2" hidden="1">2147483647</definedName>
    <definedName name="solver_mni" localSheetId="1" hidden="1">30</definedName>
    <definedName name="solver_mni" localSheetId="4" hidden="1">30</definedName>
    <definedName name="solver_mni" localSheetId="6" hidden="1">30</definedName>
    <definedName name="solver_mni" localSheetId="2" hidden="1">30</definedName>
    <definedName name="solver_mrt" localSheetId="1" hidden="1">0.075</definedName>
    <definedName name="solver_mrt" localSheetId="4" hidden="1">0.075</definedName>
    <definedName name="solver_mrt" localSheetId="6" hidden="1">0.075</definedName>
    <definedName name="solver_mrt" localSheetId="2" hidden="1">0.075</definedName>
    <definedName name="solver_msl" localSheetId="1" hidden="1">2</definedName>
    <definedName name="solver_msl" localSheetId="4" hidden="1">2</definedName>
    <definedName name="solver_msl" localSheetId="6" hidden="1">2</definedName>
    <definedName name="solver_msl" localSheetId="2" hidden="1">2</definedName>
    <definedName name="solver_neg" localSheetId="1" hidden="1">1</definedName>
    <definedName name="solver_neg" localSheetId="4" hidden="1">1</definedName>
    <definedName name="solver_neg" localSheetId="6" hidden="1">1</definedName>
    <definedName name="solver_neg" localSheetId="2" hidden="1">1</definedName>
    <definedName name="solver_nod" localSheetId="1" hidden="1">2147483647</definedName>
    <definedName name="solver_nod" localSheetId="4" hidden="1">2147483647</definedName>
    <definedName name="solver_nod" localSheetId="6" hidden="1">2147483647</definedName>
    <definedName name="solver_nod" localSheetId="2" hidden="1">2147483647</definedName>
    <definedName name="solver_num" localSheetId="1" hidden="1">0</definedName>
    <definedName name="solver_num" localSheetId="4" hidden="1">3</definedName>
    <definedName name="solver_num" localSheetId="6" hidden="1">3</definedName>
    <definedName name="solver_num" localSheetId="2" hidden="1">2</definedName>
    <definedName name="solver_nwt" localSheetId="1" hidden="1">1</definedName>
    <definedName name="solver_nwt" localSheetId="4" hidden="1">1</definedName>
    <definedName name="solver_nwt" localSheetId="6" hidden="1">1</definedName>
    <definedName name="solver_nwt" localSheetId="2" hidden="1">1</definedName>
    <definedName name="solver_opt" localSheetId="1" hidden="1">'Fahrtkosten-Min'!$F$12</definedName>
    <definedName name="solver_opt" localSheetId="4" hidden="1">'Jediritter-ganzzahlige Lösung'!$O$6</definedName>
    <definedName name="solver_opt" localSheetId="6" hidden="1">Simplex!$C$4</definedName>
    <definedName name="solver_opt" localSheetId="2" hidden="1">'Waage-mehrere Variablen'!$C$31</definedName>
    <definedName name="solver_pre" localSheetId="1" hidden="1">0.000001</definedName>
    <definedName name="solver_pre" localSheetId="4" hidden="1">0.000001</definedName>
    <definedName name="solver_pre" localSheetId="6" hidden="1">0.000001</definedName>
    <definedName name="solver_pre" localSheetId="2" hidden="1">0.000001</definedName>
    <definedName name="solver_rbv" localSheetId="1" hidden="1">1</definedName>
    <definedName name="solver_rbv" localSheetId="4" hidden="1">1</definedName>
    <definedName name="solver_rbv" localSheetId="6" hidden="1">1</definedName>
    <definedName name="solver_rbv" localSheetId="2" hidden="1">1</definedName>
    <definedName name="solver_rel1" localSheetId="4" hidden="1">3</definedName>
    <definedName name="solver_rel1" localSheetId="6" hidden="1">2</definedName>
    <definedName name="solver_rel1" localSheetId="2" hidden="1">2</definedName>
    <definedName name="solver_rel2" localSheetId="4" hidden="1">4</definedName>
    <definedName name="solver_rel2" localSheetId="6" hidden="1">2</definedName>
    <definedName name="solver_rel2" localSheetId="2" hidden="1">2</definedName>
    <definedName name="solver_rel3" localSheetId="4" hidden="1">3</definedName>
    <definedName name="solver_rel3" localSheetId="6" hidden="1">2</definedName>
    <definedName name="solver_rhs1" localSheetId="4" hidden="1">1</definedName>
    <definedName name="solver_rhs1" localSheetId="6" hidden="1">9</definedName>
    <definedName name="solver_rhs1" localSheetId="2" hidden="1">100</definedName>
    <definedName name="solver_rhs2" localSheetId="4" hidden="1">"Ganzzahlig"</definedName>
    <definedName name="solver_rhs2" localSheetId="6" hidden="1">0</definedName>
    <definedName name="solver_rhs2" localSheetId="2" hidden="1">2</definedName>
    <definedName name="solver_rhs3" localSheetId="4" hidden="1">1</definedName>
    <definedName name="solver_rhs3" localSheetId="6" hidden="1">25</definedName>
    <definedName name="solver_rlx" localSheetId="1" hidden="1">2</definedName>
    <definedName name="solver_rlx" localSheetId="4" hidden="1">2</definedName>
    <definedName name="solver_rlx" localSheetId="6" hidden="1">2</definedName>
    <definedName name="solver_rlx" localSheetId="2" hidden="1">2</definedName>
    <definedName name="solver_rsd" localSheetId="1" hidden="1">0</definedName>
    <definedName name="solver_rsd" localSheetId="4" hidden="1">0</definedName>
    <definedName name="solver_rsd" localSheetId="6" hidden="1">0</definedName>
    <definedName name="solver_rsd" localSheetId="2" hidden="1">0</definedName>
    <definedName name="solver_scl" localSheetId="1" hidden="1">1</definedName>
    <definedName name="solver_scl" localSheetId="4" hidden="1">1</definedName>
    <definedName name="solver_scl" localSheetId="6" hidden="1">1</definedName>
    <definedName name="solver_scl" localSheetId="2" hidden="1">1</definedName>
    <definedName name="solver_sho" localSheetId="1" hidden="1">2</definedName>
    <definedName name="solver_sho" localSheetId="4" hidden="1">2</definedName>
    <definedName name="solver_sho" localSheetId="6" hidden="1">2</definedName>
    <definedName name="solver_sho" localSheetId="2" hidden="1">2</definedName>
    <definedName name="solver_ssz" localSheetId="1" hidden="1">100</definedName>
    <definedName name="solver_ssz" localSheetId="4" hidden="1">100</definedName>
    <definedName name="solver_ssz" localSheetId="6" hidden="1">100</definedName>
    <definedName name="solver_ssz" localSheetId="2" hidden="1">100</definedName>
    <definedName name="solver_tim" localSheetId="1" hidden="1">2147483647</definedName>
    <definedName name="solver_tim" localSheetId="4" hidden="1">2147483647</definedName>
    <definedName name="solver_tim" localSheetId="6" hidden="1">2147483647</definedName>
    <definedName name="solver_tim" localSheetId="2" hidden="1">2147483647</definedName>
    <definedName name="solver_tol" localSheetId="1" hidden="1">0.01</definedName>
    <definedName name="solver_tol" localSheetId="4" hidden="1">0.01</definedName>
    <definedName name="solver_tol" localSheetId="6" hidden="1">0.01</definedName>
    <definedName name="solver_tol" localSheetId="2" hidden="1">0.01</definedName>
    <definedName name="solver_typ" localSheetId="1" hidden="1">2</definedName>
    <definedName name="solver_typ" localSheetId="4" hidden="1">3</definedName>
    <definedName name="solver_typ" localSheetId="6" hidden="1">3</definedName>
    <definedName name="solver_typ" localSheetId="2" hidden="1">3</definedName>
    <definedName name="solver_val" localSheetId="1" hidden="1">0</definedName>
    <definedName name="solver_val" localSheetId="4" hidden="1">0</definedName>
    <definedName name="solver_val" localSheetId="6" hidden="1">6</definedName>
    <definedName name="solver_val" localSheetId="2" hidden="1">148</definedName>
    <definedName name="solver_ver" localSheetId="1" hidden="1">3</definedName>
    <definedName name="solver_ver" localSheetId="4" hidden="1">3</definedName>
    <definedName name="solver_ver" localSheetId="6" hidden="1">3</definedName>
    <definedName name="solver_ver" localSheetId="2" hidden="1">3</definedName>
  </definedNames>
  <calcPr calcId="191029" iterate="1"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4" i="5" l="1"/>
  <c r="N4" i="5"/>
  <c r="C31" i="1"/>
  <c r="C30" i="1"/>
  <c r="C29" i="1"/>
  <c r="C1" i="7"/>
  <c r="C2" i="7"/>
  <c r="C3" i="7"/>
  <c r="C4" i="7"/>
  <c r="E43" i="4"/>
  <c r="F43" i="4" s="1"/>
  <c r="D43" i="4"/>
  <c r="E42" i="4"/>
  <c r="D42" i="4"/>
  <c r="F42" i="4" s="1"/>
  <c r="E41" i="4"/>
  <c r="D41" i="4"/>
  <c r="F41" i="4" s="1"/>
  <c r="F40" i="4"/>
  <c r="E40" i="4"/>
  <c r="D40" i="4"/>
  <c r="E39" i="4"/>
  <c r="D39" i="4"/>
  <c r="F39" i="4" s="1"/>
  <c r="E38" i="4"/>
  <c r="D38" i="4"/>
  <c r="F38" i="4" s="1"/>
  <c r="F37" i="4"/>
  <c r="E37" i="4"/>
  <c r="D37" i="4"/>
  <c r="E36" i="4"/>
  <c r="D36" i="4"/>
  <c r="F36" i="4" s="1"/>
  <c r="E35" i="4"/>
  <c r="F35" i="4" s="1"/>
  <c r="D35" i="4"/>
  <c r="E34" i="4"/>
  <c r="D34" i="4"/>
  <c r="F34" i="4" s="1"/>
  <c r="E33" i="4"/>
  <c r="D33" i="4"/>
  <c r="F33" i="4" s="1"/>
  <c r="F32" i="4"/>
  <c r="E32" i="4"/>
  <c r="D32" i="4"/>
  <c r="E31" i="4"/>
  <c r="D31" i="4"/>
  <c r="F31" i="4" s="1"/>
  <c r="E30" i="4"/>
  <c r="D30" i="4"/>
  <c r="F30" i="4" s="1"/>
  <c r="F29" i="4"/>
  <c r="E29" i="4"/>
  <c r="D29" i="4"/>
  <c r="E28" i="4"/>
  <c r="D28" i="4"/>
  <c r="F28" i="4" s="1"/>
  <c r="E27" i="4"/>
  <c r="F27" i="4" s="1"/>
  <c r="D27" i="4"/>
  <c r="E26" i="4"/>
  <c r="D26" i="4"/>
  <c r="F26" i="4" s="1"/>
  <c r="E25" i="4"/>
  <c r="D25" i="4"/>
  <c r="F25" i="4" s="1"/>
  <c r="F24" i="4"/>
  <c r="E24" i="4"/>
  <c r="D24" i="4"/>
  <c r="E23" i="4"/>
  <c r="D23" i="4"/>
  <c r="F23" i="4" s="1"/>
  <c r="E22" i="4"/>
  <c r="D22" i="4"/>
  <c r="F22" i="4" s="1"/>
  <c r="F21" i="4"/>
  <c r="E21" i="4"/>
  <c r="D21" i="4"/>
  <c r="E12" i="4"/>
  <c r="D12" i="4"/>
  <c r="F12" i="4" s="1"/>
  <c r="P6" i="5"/>
  <c r="P4" i="5"/>
  <c r="M4" i="5"/>
  <c r="D31" i="1"/>
  <c r="D30" i="1"/>
  <c r="D29" i="1"/>
  <c r="E13" i="4"/>
  <c r="F13" i="4"/>
  <c r="D13" i="4"/>
  <c r="O6" i="5" l="1"/>
</calcChain>
</file>

<file path=xl/sharedStrings.xml><?xml version="1.0" encoding="utf-8"?>
<sst xmlns="http://schemas.openxmlformats.org/spreadsheetml/2006/main" count="36" uniqueCount="31">
  <si>
    <t>Solver mit MAX</t>
  </si>
  <si>
    <t>Aus einem rechteckigen Blech mit Seitenlänge a = 180 cm und b = 60 cm ist ein Kasten ohne Deckel herzustellen, indem von jeder Ecke vier Quadrate herausgeschnitten werden.</t>
  </si>
  <si>
    <t>Welche Höhe x muss der Kasten haben, damit er ein möglichst großes Volumen V enthält. Das Volumen V berechnet sich als Grundfläche ´ Höhe oder</t>
  </si>
  <si>
    <t>Die Werte für x liegen zwischen 0 und 30. Die mathematische Lösung über Differenzierung ergibt die beiden Werte</t>
  </si>
  <si>
    <r>
      <t xml:space="preserve">V </t>
    </r>
    <r>
      <rPr>
        <sz val="10"/>
        <color theme="1"/>
        <rFont val="Arial"/>
        <family val="2"/>
      </rPr>
      <t xml:space="preserve">= </t>
    </r>
    <r>
      <rPr>
        <i/>
        <sz val="10"/>
        <color theme="1"/>
        <rFont val="Arial"/>
        <family val="2"/>
      </rPr>
      <t>x *</t>
    </r>
    <r>
      <rPr>
        <sz val="10"/>
        <color theme="1"/>
        <rFont val="Arial"/>
        <family val="2"/>
      </rPr>
      <t xml:space="preserve"> (180 – 2 * </t>
    </r>
    <r>
      <rPr>
        <i/>
        <sz val="10"/>
        <color theme="1"/>
        <rFont val="Arial"/>
        <family val="2"/>
      </rPr>
      <t>x</t>
    </r>
    <r>
      <rPr>
        <sz val="10"/>
        <color theme="1"/>
        <rFont val="Arial"/>
        <family val="2"/>
      </rPr>
      <t xml:space="preserve">) * (60 – 2 * </t>
    </r>
    <r>
      <rPr>
        <i/>
        <sz val="10"/>
        <color theme="1"/>
        <rFont val="Arial"/>
        <family val="2"/>
      </rPr>
      <t>x</t>
    </r>
    <r>
      <rPr>
        <sz val="10"/>
        <color theme="1"/>
        <rFont val="Arial"/>
        <family val="2"/>
      </rPr>
      <t>)</t>
    </r>
  </si>
  <si>
    <r>
      <t>also x</t>
    </r>
    <r>
      <rPr>
        <vertAlign val="subscript"/>
        <sz val="12"/>
        <color theme="1"/>
        <rFont val="Arial"/>
        <family val="2"/>
      </rPr>
      <t>1</t>
    </r>
    <r>
      <rPr>
        <sz val="12"/>
        <color theme="1"/>
        <rFont val="Arial"/>
        <family val="2"/>
      </rPr>
      <t xml:space="preserve"> </t>
    </r>
    <r>
      <rPr>
        <sz val="12"/>
        <color theme="1"/>
        <rFont val="Symbol"/>
        <family val="1"/>
        <charset val="2"/>
      </rPr>
      <t>»</t>
    </r>
    <r>
      <rPr>
        <sz val="12"/>
        <color theme="1"/>
        <rFont val="Arial"/>
        <family val="2"/>
      </rPr>
      <t xml:space="preserve"> 66,5 und x</t>
    </r>
    <r>
      <rPr>
        <vertAlign val="subscript"/>
        <sz val="12"/>
        <color theme="1"/>
        <rFont val="Arial"/>
        <family val="2"/>
      </rPr>
      <t>2</t>
    </r>
    <r>
      <rPr>
        <sz val="12"/>
        <color theme="1"/>
        <rFont val="Arial"/>
        <family val="2"/>
      </rPr>
      <t xml:space="preserve"> </t>
    </r>
    <r>
      <rPr>
        <sz val="12"/>
        <color theme="1"/>
        <rFont val="Symbol"/>
        <family val="1"/>
        <charset val="2"/>
      </rPr>
      <t>»</t>
    </r>
    <r>
      <rPr>
        <sz val="12"/>
        <color theme="1"/>
        <rFont val="Arial"/>
        <family val="2"/>
      </rPr>
      <t xml:space="preserve"> 13,5. Aus x &lt; 30 folgt, dass</t>
    </r>
  </si>
  <si>
    <t>Fahrtkosten-Simulation</t>
  </si>
  <si>
    <t>Strecke</t>
  </si>
  <si>
    <t>s</t>
  </si>
  <si>
    <t>Stundenlohn</t>
  </si>
  <si>
    <r>
      <t>p</t>
    </r>
    <r>
      <rPr>
        <vertAlign val="subscript"/>
        <sz val="11"/>
        <color theme="1"/>
        <rFont val="Arial"/>
        <family val="2"/>
      </rPr>
      <t>h</t>
    </r>
  </si>
  <si>
    <t>Benzinpreis</t>
  </si>
  <si>
    <r>
      <t>p</t>
    </r>
    <r>
      <rPr>
        <vertAlign val="subscript"/>
        <sz val="11"/>
        <color theme="1"/>
        <rFont val="Arial"/>
        <family val="2"/>
      </rPr>
      <t>B</t>
    </r>
  </si>
  <si>
    <t>Parameter</t>
  </si>
  <si>
    <t>k1</t>
  </si>
  <si>
    <t>K2</t>
  </si>
  <si>
    <t>Geschwindigkeit</t>
  </si>
  <si>
    <t>Verbrauch</t>
  </si>
  <si>
    <t>Fahrtdauer</t>
  </si>
  <si>
    <t>Kosten</t>
  </si>
  <si>
    <t>a</t>
  </si>
  <si>
    <t>b</t>
  </si>
  <si>
    <t>c</t>
  </si>
  <si>
    <t>d</t>
  </si>
  <si>
    <t>Gewicht Häberle</t>
  </si>
  <si>
    <t>Gewicht Hund</t>
  </si>
  <si>
    <t>Gewicht Baby</t>
  </si>
  <si>
    <t>Bedingungen</t>
  </si>
  <si>
    <t>Diff</t>
  </si>
  <si>
    <t>Doppeltes Gewicht:</t>
  </si>
  <si>
    <t>Gesamt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</si>
</sst>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rial"/>
      <family val="2"/>
    </font>
    <font>
      <sz val="12"/>
      <color theme="1"/>
      <name val="Symbol"/>
      <family val="1"/>
      <charset val="2"/>
    </font>
    <font>
      <i/>
      <sz val="10"/>
      <color theme="1"/>
      <name val="Arial"/>
      <family val="2"/>
    </font>
    <font>
      <sz val="10"/>
      <color theme="1"/>
      <name val="Arial"/>
      <family val="2"/>
    </font>
    <font>
      <sz val="12"/>
      <color theme="1"/>
      <name val="Arial"/>
      <family val="2"/>
    </font>
    <font>
      <vertAlign val="subscript"/>
      <sz val="12"/>
      <color theme="1"/>
      <name val="Arial"/>
      <family val="2"/>
    </font>
    <font>
      <vertAlign val="subscript"/>
      <sz val="11"/>
      <color theme="1"/>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2" fillId="0" borderId="0" xfId="0" applyFont="1" applyAlignment="1">
      <alignment horizontal="left" vertical="center" indent="1"/>
    </xf>
    <xf numFmtId="0" fontId="0" fillId="0" borderId="0" xfId="0" applyFont="1"/>
    <xf numFmtId="0" fontId="4" fillId="0" borderId="0" xfId="0" applyFont="1" applyAlignment="1">
      <alignment vertical="center"/>
    </xf>
    <xf numFmtId="0" fontId="3" fillId="0" borderId="0" xfId="0" applyFont="1" applyAlignment="1">
      <alignment vertic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3"/>
          <c:order val="0"/>
          <c:tx>
            <c:strRef>
              <c:f>'Fahrtkosten-Min'!$F$20</c:f>
              <c:strCache>
                <c:ptCount val="1"/>
                <c:pt idx="0">
                  <c:v>Kosten</c:v>
                </c:pt>
              </c:strCache>
            </c:strRef>
          </c:tx>
          <c:spPr>
            <a:ln w="28575" cap="rnd">
              <a:solidFill>
                <a:sysClr val="windowText" lastClr="000000"/>
              </a:solidFill>
              <a:round/>
            </a:ln>
            <a:effectLst/>
          </c:spPr>
          <c:marker>
            <c:symbol val="none"/>
          </c:marker>
          <c:cat>
            <c:numRef>
              <c:f>'Fahrtkosten-Min'!$C$21:$C$43</c:f>
              <c:numCache>
                <c:formatCode>General</c:formatCode>
                <c:ptCount val="23"/>
                <c:pt idx="0">
                  <c:v>65</c:v>
                </c:pt>
                <c:pt idx="1">
                  <c:v>70</c:v>
                </c:pt>
                <c:pt idx="2">
                  <c:v>75</c:v>
                </c:pt>
                <c:pt idx="3">
                  <c:v>80</c:v>
                </c:pt>
                <c:pt idx="4">
                  <c:v>85</c:v>
                </c:pt>
                <c:pt idx="5">
                  <c:v>90</c:v>
                </c:pt>
                <c:pt idx="6">
                  <c:v>95</c:v>
                </c:pt>
                <c:pt idx="7">
                  <c:v>100</c:v>
                </c:pt>
                <c:pt idx="8">
                  <c:v>105</c:v>
                </c:pt>
                <c:pt idx="9">
                  <c:v>110</c:v>
                </c:pt>
                <c:pt idx="10">
                  <c:v>115</c:v>
                </c:pt>
                <c:pt idx="11">
                  <c:v>120</c:v>
                </c:pt>
                <c:pt idx="12">
                  <c:v>125</c:v>
                </c:pt>
                <c:pt idx="13">
                  <c:v>130</c:v>
                </c:pt>
                <c:pt idx="14">
                  <c:v>135</c:v>
                </c:pt>
                <c:pt idx="15">
                  <c:v>140</c:v>
                </c:pt>
                <c:pt idx="16">
                  <c:v>145</c:v>
                </c:pt>
                <c:pt idx="17">
                  <c:v>150</c:v>
                </c:pt>
                <c:pt idx="18">
                  <c:v>155</c:v>
                </c:pt>
                <c:pt idx="19">
                  <c:v>160</c:v>
                </c:pt>
                <c:pt idx="20">
                  <c:v>165</c:v>
                </c:pt>
                <c:pt idx="21">
                  <c:v>170</c:v>
                </c:pt>
                <c:pt idx="22">
                  <c:v>175</c:v>
                </c:pt>
              </c:numCache>
            </c:numRef>
          </c:cat>
          <c:val>
            <c:numRef>
              <c:f>'Fahrtkosten-Min'!$F$21:$F$43</c:f>
              <c:numCache>
                <c:formatCode>General</c:formatCode>
                <c:ptCount val="23"/>
                <c:pt idx="0">
                  <c:v>185.78487317757799</c:v>
                </c:pt>
                <c:pt idx="1">
                  <c:v>179.58050102885602</c:v>
                </c:pt>
                <c:pt idx="2">
                  <c:v>174.98187075318685</c:v>
                </c:pt>
                <c:pt idx="3">
                  <c:v>171.76408707084735</c:v>
                </c:pt>
                <c:pt idx="4">
                  <c:v>169.76217311148963</c:v>
                </c:pt>
                <c:pt idx="5">
                  <c:v>168.85504572294099</c:v>
                </c:pt>
                <c:pt idx="6">
                  <c:v>168.95460459845788</c:v>
                </c:pt>
                <c:pt idx="7">
                  <c:v>169.99814990553443</c:v>
                </c:pt>
                <c:pt idx="8">
                  <c:v>171.9430235975542</c:v>
                </c:pt>
                <c:pt idx="9">
                  <c:v>174.76277173334211</c:v>
                </c:pt>
                <c:pt idx="10">
                  <c:v>178.44436994524023</c:v>
                </c:pt>
                <c:pt idx="11">
                  <c:v>182.98620723977103</c:v>
                </c:pt>
                <c:pt idx="12">
                  <c:v>188.39662129789252</c:v>
                </c:pt>
                <c:pt idx="13">
                  <c:v>194.69284254428811</c:v>
                </c:pt>
                <c:pt idx="14">
                  <c:v>201.90024702843436</c:v>
                </c:pt>
                <c:pt idx="15">
                  <c:v>210.05184722504686</c:v>
                </c:pt>
                <c:pt idx="16">
                  <c:v>219.18796994829012</c:v>
                </c:pt>
                <c:pt idx="17">
                  <c:v>229.35608467899968</c:v>
                </c:pt>
                <c:pt idx="18">
                  <c:v>240.61075566040154</c:v>
                </c:pt>
                <c:pt idx="19">
                  <c:v>253.01369839445258</c:v>
                </c:pt>
                <c:pt idx="20">
                  <c:v>266.63392651427887</c:v>
                </c:pt>
                <c:pt idx="21">
                  <c:v>281.54797899112333</c:v>
                </c:pt>
                <c:pt idx="22">
                  <c:v>297.84022064986902</c:v>
                </c:pt>
              </c:numCache>
            </c:numRef>
          </c:val>
          <c:smooth val="1"/>
          <c:extLst>
            <c:ext xmlns:c16="http://schemas.microsoft.com/office/drawing/2014/chart" uri="{C3380CC4-5D6E-409C-BE32-E72D297353CC}">
              <c16:uniqueId val="{00000000-DEB4-470D-BAFE-243F1CFB3594}"/>
            </c:ext>
          </c:extLst>
        </c:ser>
        <c:dLbls>
          <c:showLegendKey val="0"/>
          <c:showVal val="0"/>
          <c:showCatName val="0"/>
          <c:showSerName val="0"/>
          <c:showPercent val="0"/>
          <c:showBubbleSize val="0"/>
        </c:dLbls>
        <c:smooth val="0"/>
        <c:axId val="410332304"/>
        <c:axId val="410336616"/>
      </c:lineChart>
      <c:catAx>
        <c:axId val="410332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10336616"/>
        <c:crosses val="autoZero"/>
        <c:auto val="1"/>
        <c:lblAlgn val="ctr"/>
        <c:lblOffset val="100"/>
        <c:tickLblSkip val="1"/>
        <c:tickMarkSkip val="1"/>
        <c:noMultiLvlLbl val="0"/>
      </c:catAx>
      <c:valAx>
        <c:axId val="410336616"/>
        <c:scaling>
          <c:orientation val="minMax"/>
          <c:max val="300"/>
          <c:min val="15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103323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4.tmp"/></Relationships>
</file>

<file path=xl/drawings/_rels/drawing7.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0</xdr:col>
      <xdr:colOff>800100</xdr:colOff>
      <xdr:row>4</xdr:row>
      <xdr:rowOff>123825</xdr:rowOff>
    </xdr:from>
    <xdr:to>
      <xdr:col>6</xdr:col>
      <xdr:colOff>413385</xdr:colOff>
      <xdr:row>18</xdr:row>
      <xdr:rowOff>159385</xdr:rowOff>
    </xdr:to>
    <xdr:pic>
      <xdr:nvPicPr>
        <xdr:cNvPr id="2" name="Grafik 1" descr="Ein Bild, das Text enthält.&#10;&#10;Automatisch generierte Beschreibun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0100" y="847725"/>
          <a:ext cx="4642485" cy="2569210"/>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0</xdr:col>
          <xdr:colOff>0</xdr:colOff>
          <xdr:row>23</xdr:row>
          <xdr:rowOff>0</xdr:rowOff>
        </xdr:from>
        <xdr:to>
          <xdr:col>1</xdr:col>
          <xdr:colOff>790575</xdr:colOff>
          <xdr:row>25</xdr:row>
          <xdr:rowOff>47625</xdr:rowOff>
        </xdr:to>
        <xdr:sp macro="" textlink="">
          <xdr:nvSpPr>
            <xdr:cNvPr id="3076" name="Object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171450</xdr:colOff>
          <xdr:row>26</xdr:row>
          <xdr:rowOff>104775</xdr:rowOff>
        </xdr:from>
        <xdr:to>
          <xdr:col>1</xdr:col>
          <xdr:colOff>733425</xdr:colOff>
          <xdr:row>28</xdr:row>
          <xdr:rowOff>95250</xdr:rowOff>
        </xdr:to>
        <xdr:sp macro="" textlink="">
          <xdr:nvSpPr>
            <xdr:cNvPr id="3075" name="Object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7</xdr:col>
      <xdr:colOff>742950</xdr:colOff>
      <xdr:row>2</xdr:row>
      <xdr:rowOff>85724</xdr:rowOff>
    </xdr:from>
    <xdr:to>
      <xdr:col>14</xdr:col>
      <xdr:colOff>400050</xdr:colOff>
      <xdr:row>41</xdr:row>
      <xdr:rowOff>85724</xdr:rowOff>
    </xdr:to>
    <xdr:graphicFrame macro="">
      <xdr:nvGraphicFramePr>
        <xdr:cNvPr id="2" name="Diagramm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457200</xdr:colOff>
      <xdr:row>7</xdr:row>
      <xdr:rowOff>58738</xdr:rowOff>
    </xdr:to>
    <xdr:sp macro="" textlink="">
      <xdr:nvSpPr>
        <xdr:cNvPr id="2" name="Titel 3">
          <a:extLst>
            <a:ext uri="{FF2B5EF4-FFF2-40B4-BE49-F238E27FC236}">
              <a16:creationId xmlns:a16="http://schemas.microsoft.com/office/drawing/2014/main" id="{00000000-0008-0000-0200-000002000000}"/>
            </a:ext>
          </a:extLst>
        </xdr:cNvPr>
        <xdr:cNvSpPr>
          <a:spLocks noGrp="1"/>
        </xdr:cNvSpPr>
      </xdr:nvSpPr>
      <xdr:spPr>
        <a:xfrm>
          <a:off x="0" y="0"/>
          <a:ext cx="10515600" cy="1325563"/>
        </a:xfrm>
        <a:prstGeom prst="rect">
          <a:avLst/>
        </a:prstGeom>
      </xdr:spPr>
      <xdr:txBody>
        <a:bodyPr vert="horz" wrap="square" lIns="91440" tIns="45720" rIns="91440" bIns="45720" rtlCol="0" anchor="ctr">
          <a:normAutofit/>
        </a:bodyPr>
        <a:lstStyle>
          <a:lvl1pPr algn="l" defTabSz="914400" rtl="0" eaLnBrk="1" latinLnBrk="0" hangingPunct="1">
            <a:lnSpc>
              <a:spcPct val="90000"/>
            </a:lnSpc>
            <a:spcBef>
              <a:spcPct val="0"/>
            </a:spcBef>
            <a:buNone/>
            <a:defRPr sz="4400" kern="1200">
              <a:solidFill>
                <a:schemeClr val="tx1"/>
              </a:solidFill>
              <a:latin typeface="+mj-lt"/>
              <a:ea typeface="+mj-ea"/>
              <a:cs typeface="+mj-cs"/>
            </a:defRPr>
          </a:lvl1pPr>
        </a:lstStyle>
        <a:p>
          <a:r>
            <a:rPr lang="de-DE">
              <a:latin typeface="Arial" panose="020B0604020202020204" pitchFamily="34" charset="0"/>
              <a:cs typeface="Arial" panose="020B0604020202020204" pitchFamily="34" charset="0"/>
            </a:rPr>
            <a:t>Die Waage</a:t>
          </a:r>
        </a:p>
      </xdr:txBody>
    </xdr:sp>
    <xdr:clientData/>
  </xdr:twoCellAnchor>
  <xdr:twoCellAnchor>
    <xdr:from>
      <xdr:col>0</xdr:col>
      <xdr:colOff>0</xdr:colOff>
      <xdr:row>8</xdr:row>
      <xdr:rowOff>12700</xdr:rowOff>
    </xdr:from>
    <xdr:to>
      <xdr:col>12</xdr:col>
      <xdr:colOff>457200</xdr:colOff>
      <xdr:row>21</xdr:row>
      <xdr:rowOff>85725</xdr:rowOff>
    </xdr:to>
    <xdr:sp macro="" textlink="">
      <xdr:nvSpPr>
        <xdr:cNvPr id="3" name="Inhaltsplatzhalter 4">
          <a:extLst>
            <a:ext uri="{FF2B5EF4-FFF2-40B4-BE49-F238E27FC236}">
              <a16:creationId xmlns:a16="http://schemas.microsoft.com/office/drawing/2014/main" id="{00000000-0008-0000-0200-000003000000}"/>
            </a:ext>
          </a:extLst>
        </xdr:cNvPr>
        <xdr:cNvSpPr>
          <a:spLocks noGrp="1"/>
        </xdr:cNvSpPr>
      </xdr:nvSpPr>
      <xdr:spPr>
        <a:xfrm>
          <a:off x="0" y="1460500"/>
          <a:ext cx="10515600" cy="2425700"/>
        </a:xfrm>
        <a:prstGeom prst="rect">
          <a:avLst/>
        </a:prstGeom>
      </xdr:spPr>
      <xdr:txBody>
        <a:bodyPr vert="horz" wrap="square" lIns="91440" tIns="45720" rIns="91440" bIns="45720" rtlCol="0">
          <a:normAutofit/>
        </a:bodyPr>
        <a:lstStyle>
          <a:lvl1pPr marL="228600" indent="-228600" algn="l" defTabSz="914400" rtl="0" eaLnBrk="1" latinLnBrk="0" hangingPunct="1">
            <a:lnSpc>
              <a:spcPct val="90000"/>
            </a:lnSpc>
            <a:spcBef>
              <a:spcPts val="1000"/>
            </a:spcBef>
            <a:buFont typeface="Arial" panose="020B0604020202020204" pitchFamily="34" charset="0"/>
            <a:buChar char="•"/>
            <a:defRPr sz="2800" kern="1200">
              <a:solidFill>
                <a:schemeClr val="tx1"/>
              </a:solidFill>
              <a:latin typeface="+mn-lt"/>
              <a:ea typeface="+mn-ea"/>
              <a:cs typeface="+mn-cs"/>
            </a:defRPr>
          </a:lvl1pPr>
          <a:lvl2pPr marL="685800" indent="-228600" algn="l" defTabSz="914400" rtl="0" eaLnBrk="1" latinLnBrk="0" hangingPunct="1">
            <a:lnSpc>
              <a:spcPct val="90000"/>
            </a:lnSpc>
            <a:spcBef>
              <a:spcPts val="500"/>
            </a:spcBef>
            <a:buFont typeface="Arial" panose="020B0604020202020204" pitchFamily="34" charset="0"/>
            <a:buChar char="•"/>
            <a:defRPr sz="2400" kern="1200">
              <a:solidFill>
                <a:schemeClr val="tx1"/>
              </a:solidFill>
              <a:latin typeface="+mn-lt"/>
              <a:ea typeface="+mn-ea"/>
              <a:cs typeface="+mn-cs"/>
            </a:defRPr>
          </a:lvl2pPr>
          <a:lvl3pPr marL="1143000" indent="-228600" algn="l" defTabSz="914400" rtl="0" eaLnBrk="1" latinLnBrk="0" hangingPunct="1">
            <a:lnSpc>
              <a:spcPct val="90000"/>
            </a:lnSpc>
            <a:spcBef>
              <a:spcPts val="500"/>
            </a:spcBef>
            <a:buFont typeface="Arial" panose="020B0604020202020204" pitchFamily="34" charset="0"/>
            <a:buChar char="•"/>
            <a:defRPr sz="2000" kern="1200">
              <a:solidFill>
                <a:schemeClr val="tx1"/>
              </a:solidFill>
              <a:latin typeface="+mn-lt"/>
              <a:ea typeface="+mn-ea"/>
              <a:cs typeface="+mn-cs"/>
            </a:defRPr>
          </a:lvl3pPr>
          <a:lvl4pPr marL="1600200" indent="-228600" algn="l" defTabSz="914400" rtl="0" eaLnBrk="1" latinLnBrk="0" hangingPunct="1">
            <a:lnSpc>
              <a:spcPct val="90000"/>
            </a:lnSpc>
            <a:spcBef>
              <a:spcPts val="500"/>
            </a:spcBef>
            <a:buFont typeface="Arial" panose="020B0604020202020204" pitchFamily="34" charset="0"/>
            <a:buChar char="•"/>
            <a:defRPr sz="1800" kern="1200">
              <a:solidFill>
                <a:schemeClr val="tx1"/>
              </a:solidFill>
              <a:latin typeface="+mn-lt"/>
              <a:ea typeface="+mn-ea"/>
              <a:cs typeface="+mn-cs"/>
            </a:defRPr>
          </a:lvl4pPr>
          <a:lvl5pPr marL="2057400" indent="-228600" algn="l" defTabSz="914400" rtl="0" eaLnBrk="1" latinLnBrk="0" hangingPunct="1">
            <a:lnSpc>
              <a:spcPct val="90000"/>
            </a:lnSpc>
            <a:spcBef>
              <a:spcPts val="500"/>
            </a:spcBef>
            <a:buFont typeface="Arial" panose="020B0604020202020204" pitchFamily="34" charset="0"/>
            <a:buChar char="•"/>
            <a:defRPr sz="1800" kern="1200">
              <a:solidFill>
                <a:schemeClr val="tx1"/>
              </a:solidFill>
              <a:latin typeface="+mn-lt"/>
              <a:ea typeface="+mn-ea"/>
              <a:cs typeface="+mn-cs"/>
            </a:defRPr>
          </a:lvl5pPr>
          <a:lvl6pPr marL="2514600" indent="-228600" algn="l" defTabSz="914400" rtl="0" eaLnBrk="1" latinLnBrk="0" hangingPunct="1">
            <a:lnSpc>
              <a:spcPct val="90000"/>
            </a:lnSpc>
            <a:spcBef>
              <a:spcPts val="500"/>
            </a:spcBef>
            <a:buFont typeface="Arial" panose="020B0604020202020204" pitchFamily="34" charset="0"/>
            <a:buChar char="•"/>
            <a:defRPr sz="1800" kern="1200">
              <a:solidFill>
                <a:schemeClr val="tx1"/>
              </a:solidFill>
              <a:latin typeface="+mn-lt"/>
              <a:ea typeface="+mn-ea"/>
              <a:cs typeface="+mn-cs"/>
            </a:defRPr>
          </a:lvl6pPr>
          <a:lvl7pPr marL="2971800" indent="-228600" algn="l" defTabSz="914400" rtl="0" eaLnBrk="1" latinLnBrk="0" hangingPunct="1">
            <a:lnSpc>
              <a:spcPct val="90000"/>
            </a:lnSpc>
            <a:spcBef>
              <a:spcPts val="500"/>
            </a:spcBef>
            <a:buFont typeface="Arial" panose="020B0604020202020204" pitchFamily="34" charset="0"/>
            <a:buChar char="•"/>
            <a:defRPr sz="1800" kern="1200">
              <a:solidFill>
                <a:schemeClr val="tx1"/>
              </a:solidFill>
              <a:latin typeface="+mn-lt"/>
              <a:ea typeface="+mn-ea"/>
              <a:cs typeface="+mn-cs"/>
            </a:defRPr>
          </a:lvl7pPr>
          <a:lvl8pPr marL="3429000" indent="-228600" algn="l" defTabSz="914400" rtl="0" eaLnBrk="1" latinLnBrk="0" hangingPunct="1">
            <a:lnSpc>
              <a:spcPct val="90000"/>
            </a:lnSpc>
            <a:spcBef>
              <a:spcPts val="500"/>
            </a:spcBef>
            <a:buFont typeface="Arial" panose="020B0604020202020204" pitchFamily="34" charset="0"/>
            <a:buChar char="•"/>
            <a:defRPr sz="1800" kern="1200">
              <a:solidFill>
                <a:schemeClr val="tx1"/>
              </a:solidFill>
              <a:latin typeface="+mn-lt"/>
              <a:ea typeface="+mn-ea"/>
              <a:cs typeface="+mn-cs"/>
            </a:defRPr>
          </a:lvl8pPr>
          <a:lvl9pPr marL="3886200" indent="-228600" algn="l" defTabSz="914400" rtl="0" eaLnBrk="1" latinLnBrk="0" hangingPunct="1">
            <a:lnSpc>
              <a:spcPct val="90000"/>
            </a:lnSpc>
            <a:spcBef>
              <a:spcPts val="500"/>
            </a:spcBef>
            <a:buFont typeface="Arial" panose="020B0604020202020204" pitchFamily="34" charset="0"/>
            <a:buChar char="•"/>
            <a:defRPr sz="1800" kern="1200">
              <a:solidFill>
                <a:schemeClr val="tx1"/>
              </a:solidFill>
              <a:latin typeface="+mn-lt"/>
              <a:ea typeface="+mn-ea"/>
              <a:cs typeface="+mn-cs"/>
            </a:defRPr>
          </a:lvl9pPr>
        </a:lstStyle>
        <a:p>
          <a:pPr marL="0" indent="0">
            <a:buNone/>
          </a:pPr>
          <a:r>
            <a:rPr lang="de-DE">
              <a:latin typeface="Arial" panose="020B0604020202020204" pitchFamily="34" charset="0"/>
              <a:cs typeface="Arial" panose="020B0604020202020204" pitchFamily="34" charset="0"/>
            </a:rPr>
            <a:t>Frau Häberle ist sparsam veranlagt. Am Bahnhof wiegt sie sich zusammen mit ihrem Hund und ihrem Baby. Sie weiß, dass sie 100 Kilogramm mehr wiegt als der Hund und das Baby zusammen und dass das Baby doppelt so schwer ist wie der Hund. Die Waage zeigt 148 Kilogramm an. Was wiegt Frau Häberle?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800100</xdr:colOff>
      <xdr:row>1</xdr:row>
      <xdr:rowOff>123825</xdr:rowOff>
    </xdr:from>
    <xdr:to>
      <xdr:col>13</xdr:col>
      <xdr:colOff>419100</xdr:colOff>
      <xdr:row>9</xdr:row>
      <xdr:rowOff>1588</xdr:rowOff>
    </xdr:to>
    <xdr:sp macro="" textlink="">
      <xdr:nvSpPr>
        <xdr:cNvPr id="2" name="Titel 3">
          <a:extLst>
            <a:ext uri="{FF2B5EF4-FFF2-40B4-BE49-F238E27FC236}">
              <a16:creationId xmlns:a16="http://schemas.microsoft.com/office/drawing/2014/main" id="{00000000-0008-0000-0300-000002000000}"/>
            </a:ext>
          </a:extLst>
        </xdr:cNvPr>
        <xdr:cNvSpPr>
          <a:spLocks noGrp="1"/>
        </xdr:cNvSpPr>
      </xdr:nvSpPr>
      <xdr:spPr>
        <a:xfrm>
          <a:off x="800100" y="304800"/>
          <a:ext cx="10515600" cy="1325563"/>
        </a:xfrm>
        <a:prstGeom prst="rect">
          <a:avLst/>
        </a:prstGeom>
      </xdr:spPr>
      <xdr:txBody>
        <a:bodyPr vert="horz" wrap="square" lIns="91440" tIns="45720" rIns="91440" bIns="45720" rtlCol="0" anchor="ctr">
          <a:normAutofit/>
        </a:bodyPr>
        <a:lstStyle>
          <a:lvl1pPr algn="l" defTabSz="914400" rtl="0" eaLnBrk="1" latinLnBrk="0" hangingPunct="1">
            <a:lnSpc>
              <a:spcPct val="90000"/>
            </a:lnSpc>
            <a:spcBef>
              <a:spcPct val="0"/>
            </a:spcBef>
            <a:buNone/>
            <a:defRPr sz="4400" kern="1200">
              <a:solidFill>
                <a:schemeClr val="tx1"/>
              </a:solidFill>
              <a:latin typeface="+mj-lt"/>
              <a:ea typeface="+mj-ea"/>
              <a:cs typeface="+mj-cs"/>
            </a:defRPr>
          </a:lvl1pPr>
        </a:lstStyle>
        <a:p>
          <a:r>
            <a:rPr lang="de-DE" b="1">
              <a:latin typeface="Arial" panose="020B0604020202020204" pitchFamily="34" charset="0"/>
              <a:cs typeface="Arial" panose="020B0604020202020204" pitchFamily="34" charset="0"/>
            </a:rPr>
            <a:t>Auf dem Postamt</a:t>
          </a:r>
          <a:endParaRPr lang="de-DE">
            <a:latin typeface="Arial" panose="020B0604020202020204" pitchFamily="34" charset="0"/>
            <a:cs typeface="Arial" panose="020B0604020202020204" pitchFamily="34" charset="0"/>
          </a:endParaRPr>
        </a:p>
      </xdr:txBody>
    </xdr:sp>
    <xdr:clientData/>
  </xdr:twoCellAnchor>
  <xdr:twoCellAnchor>
    <xdr:from>
      <xdr:col>0</xdr:col>
      <xdr:colOff>800100</xdr:colOff>
      <xdr:row>9</xdr:row>
      <xdr:rowOff>136525</xdr:rowOff>
    </xdr:from>
    <xdr:to>
      <xdr:col>13</xdr:col>
      <xdr:colOff>419100</xdr:colOff>
      <xdr:row>20</xdr:row>
      <xdr:rowOff>84867</xdr:rowOff>
    </xdr:to>
    <xdr:sp macro="" textlink="">
      <xdr:nvSpPr>
        <xdr:cNvPr id="3" name="Inhaltsplatzhalter 4">
          <a:extLst>
            <a:ext uri="{FF2B5EF4-FFF2-40B4-BE49-F238E27FC236}">
              <a16:creationId xmlns:a16="http://schemas.microsoft.com/office/drawing/2014/main" id="{00000000-0008-0000-0300-000003000000}"/>
            </a:ext>
          </a:extLst>
        </xdr:cNvPr>
        <xdr:cNvSpPr>
          <a:spLocks noGrp="1"/>
        </xdr:cNvSpPr>
      </xdr:nvSpPr>
      <xdr:spPr>
        <a:xfrm>
          <a:off x="800100" y="1765300"/>
          <a:ext cx="10515600" cy="1939067"/>
        </a:xfrm>
        <a:prstGeom prst="rect">
          <a:avLst/>
        </a:prstGeom>
      </xdr:spPr>
      <xdr:txBody>
        <a:bodyPr vert="horz" wrap="square" lIns="91440" tIns="45720" rIns="91440" bIns="45720" rtlCol="0">
          <a:normAutofit lnSpcReduction="10000"/>
        </a:bodyPr>
        <a:lstStyle>
          <a:lvl1pPr marL="228600" indent="-228600" algn="l" defTabSz="914400" rtl="0" eaLnBrk="1" latinLnBrk="0" hangingPunct="1">
            <a:lnSpc>
              <a:spcPct val="90000"/>
            </a:lnSpc>
            <a:spcBef>
              <a:spcPts val="1000"/>
            </a:spcBef>
            <a:buFont typeface="Arial" panose="020B0604020202020204" pitchFamily="34" charset="0"/>
            <a:buChar char="•"/>
            <a:defRPr sz="2800" kern="1200">
              <a:solidFill>
                <a:schemeClr val="tx1"/>
              </a:solidFill>
              <a:latin typeface="+mn-lt"/>
              <a:ea typeface="+mn-ea"/>
              <a:cs typeface="+mn-cs"/>
            </a:defRPr>
          </a:lvl1pPr>
          <a:lvl2pPr marL="685800" indent="-228600" algn="l" defTabSz="914400" rtl="0" eaLnBrk="1" latinLnBrk="0" hangingPunct="1">
            <a:lnSpc>
              <a:spcPct val="90000"/>
            </a:lnSpc>
            <a:spcBef>
              <a:spcPts val="500"/>
            </a:spcBef>
            <a:buFont typeface="Arial" panose="020B0604020202020204" pitchFamily="34" charset="0"/>
            <a:buChar char="•"/>
            <a:defRPr sz="2400" kern="1200">
              <a:solidFill>
                <a:schemeClr val="tx1"/>
              </a:solidFill>
              <a:latin typeface="+mn-lt"/>
              <a:ea typeface="+mn-ea"/>
              <a:cs typeface="+mn-cs"/>
            </a:defRPr>
          </a:lvl2pPr>
          <a:lvl3pPr marL="1143000" indent="-228600" algn="l" defTabSz="914400" rtl="0" eaLnBrk="1" latinLnBrk="0" hangingPunct="1">
            <a:lnSpc>
              <a:spcPct val="90000"/>
            </a:lnSpc>
            <a:spcBef>
              <a:spcPts val="500"/>
            </a:spcBef>
            <a:buFont typeface="Arial" panose="020B0604020202020204" pitchFamily="34" charset="0"/>
            <a:buChar char="•"/>
            <a:defRPr sz="2000" kern="1200">
              <a:solidFill>
                <a:schemeClr val="tx1"/>
              </a:solidFill>
              <a:latin typeface="+mn-lt"/>
              <a:ea typeface="+mn-ea"/>
              <a:cs typeface="+mn-cs"/>
            </a:defRPr>
          </a:lvl3pPr>
          <a:lvl4pPr marL="1600200" indent="-228600" algn="l" defTabSz="914400" rtl="0" eaLnBrk="1" latinLnBrk="0" hangingPunct="1">
            <a:lnSpc>
              <a:spcPct val="90000"/>
            </a:lnSpc>
            <a:spcBef>
              <a:spcPts val="500"/>
            </a:spcBef>
            <a:buFont typeface="Arial" panose="020B0604020202020204" pitchFamily="34" charset="0"/>
            <a:buChar char="•"/>
            <a:defRPr sz="1800" kern="1200">
              <a:solidFill>
                <a:schemeClr val="tx1"/>
              </a:solidFill>
              <a:latin typeface="+mn-lt"/>
              <a:ea typeface="+mn-ea"/>
              <a:cs typeface="+mn-cs"/>
            </a:defRPr>
          </a:lvl4pPr>
          <a:lvl5pPr marL="2057400" indent="-228600" algn="l" defTabSz="914400" rtl="0" eaLnBrk="1" latinLnBrk="0" hangingPunct="1">
            <a:lnSpc>
              <a:spcPct val="90000"/>
            </a:lnSpc>
            <a:spcBef>
              <a:spcPts val="500"/>
            </a:spcBef>
            <a:buFont typeface="Arial" panose="020B0604020202020204" pitchFamily="34" charset="0"/>
            <a:buChar char="•"/>
            <a:defRPr sz="1800" kern="1200">
              <a:solidFill>
                <a:schemeClr val="tx1"/>
              </a:solidFill>
              <a:latin typeface="+mn-lt"/>
              <a:ea typeface="+mn-ea"/>
              <a:cs typeface="+mn-cs"/>
            </a:defRPr>
          </a:lvl5pPr>
          <a:lvl6pPr marL="2514600" indent="-228600" algn="l" defTabSz="914400" rtl="0" eaLnBrk="1" latinLnBrk="0" hangingPunct="1">
            <a:lnSpc>
              <a:spcPct val="90000"/>
            </a:lnSpc>
            <a:spcBef>
              <a:spcPts val="500"/>
            </a:spcBef>
            <a:buFont typeface="Arial" panose="020B0604020202020204" pitchFamily="34" charset="0"/>
            <a:buChar char="•"/>
            <a:defRPr sz="1800" kern="1200">
              <a:solidFill>
                <a:schemeClr val="tx1"/>
              </a:solidFill>
              <a:latin typeface="+mn-lt"/>
              <a:ea typeface="+mn-ea"/>
              <a:cs typeface="+mn-cs"/>
            </a:defRPr>
          </a:lvl6pPr>
          <a:lvl7pPr marL="2971800" indent="-228600" algn="l" defTabSz="914400" rtl="0" eaLnBrk="1" latinLnBrk="0" hangingPunct="1">
            <a:lnSpc>
              <a:spcPct val="90000"/>
            </a:lnSpc>
            <a:spcBef>
              <a:spcPts val="500"/>
            </a:spcBef>
            <a:buFont typeface="Arial" panose="020B0604020202020204" pitchFamily="34" charset="0"/>
            <a:buChar char="•"/>
            <a:defRPr sz="1800" kern="1200">
              <a:solidFill>
                <a:schemeClr val="tx1"/>
              </a:solidFill>
              <a:latin typeface="+mn-lt"/>
              <a:ea typeface="+mn-ea"/>
              <a:cs typeface="+mn-cs"/>
            </a:defRPr>
          </a:lvl7pPr>
          <a:lvl8pPr marL="3429000" indent="-228600" algn="l" defTabSz="914400" rtl="0" eaLnBrk="1" latinLnBrk="0" hangingPunct="1">
            <a:lnSpc>
              <a:spcPct val="90000"/>
            </a:lnSpc>
            <a:spcBef>
              <a:spcPts val="500"/>
            </a:spcBef>
            <a:buFont typeface="Arial" panose="020B0604020202020204" pitchFamily="34" charset="0"/>
            <a:buChar char="•"/>
            <a:defRPr sz="1800" kern="1200">
              <a:solidFill>
                <a:schemeClr val="tx1"/>
              </a:solidFill>
              <a:latin typeface="+mn-lt"/>
              <a:ea typeface="+mn-ea"/>
              <a:cs typeface="+mn-cs"/>
            </a:defRPr>
          </a:lvl8pPr>
          <a:lvl9pPr marL="3886200" indent="-228600" algn="l" defTabSz="914400" rtl="0" eaLnBrk="1" latinLnBrk="0" hangingPunct="1">
            <a:lnSpc>
              <a:spcPct val="90000"/>
            </a:lnSpc>
            <a:spcBef>
              <a:spcPts val="500"/>
            </a:spcBef>
            <a:buFont typeface="Arial" panose="020B0604020202020204" pitchFamily="34" charset="0"/>
            <a:buChar char="•"/>
            <a:defRPr sz="1800" kern="1200">
              <a:solidFill>
                <a:schemeClr val="tx1"/>
              </a:solidFill>
              <a:latin typeface="+mn-lt"/>
              <a:ea typeface="+mn-ea"/>
              <a:cs typeface="+mn-cs"/>
            </a:defRPr>
          </a:lvl9pPr>
        </a:lstStyle>
        <a:p>
          <a:pPr marL="0" indent="0">
            <a:buNone/>
          </a:pPr>
          <a:r>
            <a:rPr lang="de-DE">
              <a:latin typeface="Arial" panose="020B0604020202020204" pitchFamily="34" charset="0"/>
              <a:cs typeface="Arial" panose="020B0604020202020204" pitchFamily="34" charset="0"/>
            </a:rPr>
            <a:t>Briefmarken: Eine Dame gibt dem Postbeamten am Schalter eine 500-Euro-Note für Briefmarken und sagt: „Geben Sie mir ein paar Marken zu 60 Cent, zwölf Mal so viele zu 80 Cent, 24 Mal so viele zu 95 Cent und für den Rest in 1,55-Euro-Briefmarken.“ Was tut der Beamte, um ihr diesen Wunsch zu erfüllen?</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457200</xdr:colOff>
      <xdr:row>7</xdr:row>
      <xdr:rowOff>58738</xdr:rowOff>
    </xdr:to>
    <xdr:sp macro="" textlink="">
      <xdr:nvSpPr>
        <xdr:cNvPr id="2" name="Titel 3">
          <a:extLst>
            <a:ext uri="{FF2B5EF4-FFF2-40B4-BE49-F238E27FC236}">
              <a16:creationId xmlns:a16="http://schemas.microsoft.com/office/drawing/2014/main" id="{00000000-0008-0000-0400-000002000000}"/>
            </a:ext>
          </a:extLst>
        </xdr:cNvPr>
        <xdr:cNvSpPr>
          <a:spLocks noGrp="1"/>
        </xdr:cNvSpPr>
      </xdr:nvSpPr>
      <xdr:spPr>
        <a:xfrm>
          <a:off x="0" y="0"/>
          <a:ext cx="10515600" cy="1325563"/>
        </a:xfrm>
        <a:prstGeom prst="rect">
          <a:avLst/>
        </a:prstGeom>
      </xdr:spPr>
      <xdr:txBody>
        <a:bodyPr vert="horz" wrap="square" lIns="91440" tIns="45720" rIns="91440" bIns="45720" rtlCol="0" anchor="ctr">
          <a:normAutofit/>
        </a:bodyPr>
        <a:lstStyle>
          <a:lvl1pPr algn="l" defTabSz="914400" rtl="0" eaLnBrk="1" latinLnBrk="0" hangingPunct="1">
            <a:lnSpc>
              <a:spcPct val="90000"/>
            </a:lnSpc>
            <a:spcBef>
              <a:spcPct val="0"/>
            </a:spcBef>
            <a:buNone/>
            <a:defRPr sz="4400" kern="1200">
              <a:solidFill>
                <a:schemeClr val="tx1"/>
              </a:solidFill>
              <a:latin typeface="+mj-lt"/>
              <a:ea typeface="+mj-ea"/>
              <a:cs typeface="+mj-cs"/>
            </a:defRPr>
          </a:lvl1pPr>
        </a:lstStyle>
        <a:p>
          <a:r>
            <a:rPr lang="de-DE" b="1">
              <a:latin typeface="Arial" panose="020B0604020202020204" pitchFamily="34" charset="0"/>
              <a:cs typeface="Arial" panose="020B0604020202020204" pitchFamily="34" charset="0"/>
            </a:rPr>
            <a:t>Die Jedi-Ritter</a:t>
          </a:r>
          <a:endParaRPr lang="de-DE">
            <a:latin typeface="Arial" panose="020B0604020202020204" pitchFamily="34" charset="0"/>
            <a:cs typeface="Arial" panose="020B0604020202020204" pitchFamily="34" charset="0"/>
          </a:endParaRPr>
        </a:p>
      </xdr:txBody>
    </xdr:sp>
    <xdr:clientData/>
  </xdr:twoCellAnchor>
  <xdr:twoCellAnchor>
    <xdr:from>
      <xdr:col>0</xdr:col>
      <xdr:colOff>0</xdr:colOff>
      <xdr:row>8</xdr:row>
      <xdr:rowOff>12700</xdr:rowOff>
    </xdr:from>
    <xdr:to>
      <xdr:col>12</xdr:col>
      <xdr:colOff>457200</xdr:colOff>
      <xdr:row>18</xdr:row>
      <xdr:rowOff>142017</xdr:rowOff>
    </xdr:to>
    <xdr:sp macro="" textlink="">
      <xdr:nvSpPr>
        <xdr:cNvPr id="3" name="Inhaltsplatzhalter 4">
          <a:extLst>
            <a:ext uri="{FF2B5EF4-FFF2-40B4-BE49-F238E27FC236}">
              <a16:creationId xmlns:a16="http://schemas.microsoft.com/office/drawing/2014/main" id="{00000000-0008-0000-0400-000003000000}"/>
            </a:ext>
          </a:extLst>
        </xdr:cNvPr>
        <xdr:cNvSpPr>
          <a:spLocks noGrp="1"/>
        </xdr:cNvSpPr>
      </xdr:nvSpPr>
      <xdr:spPr>
        <a:xfrm>
          <a:off x="0" y="1460500"/>
          <a:ext cx="10515600" cy="1939067"/>
        </a:xfrm>
        <a:prstGeom prst="rect">
          <a:avLst/>
        </a:prstGeom>
      </xdr:spPr>
      <xdr:txBody>
        <a:bodyPr vert="horz" wrap="square" lIns="91440" tIns="45720" rIns="91440" bIns="45720" rtlCol="0">
          <a:normAutofit fontScale="92500"/>
        </a:bodyPr>
        <a:lstStyle>
          <a:lvl1pPr marL="228600" indent="-228600" algn="l" defTabSz="914400" rtl="0" eaLnBrk="1" latinLnBrk="0" hangingPunct="1">
            <a:lnSpc>
              <a:spcPct val="90000"/>
            </a:lnSpc>
            <a:spcBef>
              <a:spcPts val="1000"/>
            </a:spcBef>
            <a:buFont typeface="Arial" panose="020B0604020202020204" pitchFamily="34" charset="0"/>
            <a:buChar char="•"/>
            <a:defRPr sz="2800" kern="1200">
              <a:solidFill>
                <a:schemeClr val="tx1"/>
              </a:solidFill>
              <a:latin typeface="+mn-lt"/>
              <a:ea typeface="+mn-ea"/>
              <a:cs typeface="+mn-cs"/>
            </a:defRPr>
          </a:lvl1pPr>
          <a:lvl2pPr marL="685800" indent="-228600" algn="l" defTabSz="914400" rtl="0" eaLnBrk="1" latinLnBrk="0" hangingPunct="1">
            <a:lnSpc>
              <a:spcPct val="90000"/>
            </a:lnSpc>
            <a:spcBef>
              <a:spcPts val="500"/>
            </a:spcBef>
            <a:buFont typeface="Arial" panose="020B0604020202020204" pitchFamily="34" charset="0"/>
            <a:buChar char="•"/>
            <a:defRPr sz="2400" kern="1200">
              <a:solidFill>
                <a:schemeClr val="tx1"/>
              </a:solidFill>
              <a:latin typeface="+mn-lt"/>
              <a:ea typeface="+mn-ea"/>
              <a:cs typeface="+mn-cs"/>
            </a:defRPr>
          </a:lvl2pPr>
          <a:lvl3pPr marL="1143000" indent="-228600" algn="l" defTabSz="914400" rtl="0" eaLnBrk="1" latinLnBrk="0" hangingPunct="1">
            <a:lnSpc>
              <a:spcPct val="90000"/>
            </a:lnSpc>
            <a:spcBef>
              <a:spcPts val="500"/>
            </a:spcBef>
            <a:buFont typeface="Arial" panose="020B0604020202020204" pitchFamily="34" charset="0"/>
            <a:buChar char="•"/>
            <a:defRPr sz="2000" kern="1200">
              <a:solidFill>
                <a:schemeClr val="tx1"/>
              </a:solidFill>
              <a:latin typeface="+mn-lt"/>
              <a:ea typeface="+mn-ea"/>
              <a:cs typeface="+mn-cs"/>
            </a:defRPr>
          </a:lvl3pPr>
          <a:lvl4pPr marL="1600200" indent="-228600" algn="l" defTabSz="914400" rtl="0" eaLnBrk="1" latinLnBrk="0" hangingPunct="1">
            <a:lnSpc>
              <a:spcPct val="90000"/>
            </a:lnSpc>
            <a:spcBef>
              <a:spcPts val="500"/>
            </a:spcBef>
            <a:buFont typeface="Arial" panose="020B0604020202020204" pitchFamily="34" charset="0"/>
            <a:buChar char="•"/>
            <a:defRPr sz="1800" kern="1200">
              <a:solidFill>
                <a:schemeClr val="tx1"/>
              </a:solidFill>
              <a:latin typeface="+mn-lt"/>
              <a:ea typeface="+mn-ea"/>
              <a:cs typeface="+mn-cs"/>
            </a:defRPr>
          </a:lvl4pPr>
          <a:lvl5pPr marL="2057400" indent="-228600" algn="l" defTabSz="914400" rtl="0" eaLnBrk="1" latinLnBrk="0" hangingPunct="1">
            <a:lnSpc>
              <a:spcPct val="90000"/>
            </a:lnSpc>
            <a:spcBef>
              <a:spcPts val="500"/>
            </a:spcBef>
            <a:buFont typeface="Arial" panose="020B0604020202020204" pitchFamily="34" charset="0"/>
            <a:buChar char="•"/>
            <a:defRPr sz="1800" kern="1200">
              <a:solidFill>
                <a:schemeClr val="tx1"/>
              </a:solidFill>
              <a:latin typeface="+mn-lt"/>
              <a:ea typeface="+mn-ea"/>
              <a:cs typeface="+mn-cs"/>
            </a:defRPr>
          </a:lvl5pPr>
          <a:lvl6pPr marL="2514600" indent="-228600" algn="l" defTabSz="914400" rtl="0" eaLnBrk="1" latinLnBrk="0" hangingPunct="1">
            <a:lnSpc>
              <a:spcPct val="90000"/>
            </a:lnSpc>
            <a:spcBef>
              <a:spcPts val="500"/>
            </a:spcBef>
            <a:buFont typeface="Arial" panose="020B0604020202020204" pitchFamily="34" charset="0"/>
            <a:buChar char="•"/>
            <a:defRPr sz="1800" kern="1200">
              <a:solidFill>
                <a:schemeClr val="tx1"/>
              </a:solidFill>
              <a:latin typeface="+mn-lt"/>
              <a:ea typeface="+mn-ea"/>
              <a:cs typeface="+mn-cs"/>
            </a:defRPr>
          </a:lvl6pPr>
          <a:lvl7pPr marL="2971800" indent="-228600" algn="l" defTabSz="914400" rtl="0" eaLnBrk="1" latinLnBrk="0" hangingPunct="1">
            <a:lnSpc>
              <a:spcPct val="90000"/>
            </a:lnSpc>
            <a:spcBef>
              <a:spcPts val="500"/>
            </a:spcBef>
            <a:buFont typeface="Arial" panose="020B0604020202020204" pitchFamily="34" charset="0"/>
            <a:buChar char="•"/>
            <a:defRPr sz="1800" kern="1200">
              <a:solidFill>
                <a:schemeClr val="tx1"/>
              </a:solidFill>
              <a:latin typeface="+mn-lt"/>
              <a:ea typeface="+mn-ea"/>
              <a:cs typeface="+mn-cs"/>
            </a:defRPr>
          </a:lvl7pPr>
          <a:lvl8pPr marL="3429000" indent="-228600" algn="l" defTabSz="914400" rtl="0" eaLnBrk="1" latinLnBrk="0" hangingPunct="1">
            <a:lnSpc>
              <a:spcPct val="90000"/>
            </a:lnSpc>
            <a:spcBef>
              <a:spcPts val="500"/>
            </a:spcBef>
            <a:buFont typeface="Arial" panose="020B0604020202020204" pitchFamily="34" charset="0"/>
            <a:buChar char="•"/>
            <a:defRPr sz="1800" kern="1200">
              <a:solidFill>
                <a:schemeClr val="tx1"/>
              </a:solidFill>
              <a:latin typeface="+mn-lt"/>
              <a:ea typeface="+mn-ea"/>
              <a:cs typeface="+mn-cs"/>
            </a:defRPr>
          </a:lvl8pPr>
          <a:lvl9pPr marL="3886200" indent="-228600" algn="l" defTabSz="914400" rtl="0" eaLnBrk="1" latinLnBrk="0" hangingPunct="1">
            <a:lnSpc>
              <a:spcPct val="90000"/>
            </a:lnSpc>
            <a:spcBef>
              <a:spcPts val="500"/>
            </a:spcBef>
            <a:buFont typeface="Arial" panose="020B0604020202020204" pitchFamily="34" charset="0"/>
            <a:buChar char="•"/>
            <a:defRPr sz="1800" kern="1200">
              <a:solidFill>
                <a:schemeClr val="tx1"/>
              </a:solidFill>
              <a:latin typeface="+mn-lt"/>
              <a:ea typeface="+mn-ea"/>
              <a:cs typeface="+mn-cs"/>
            </a:defRPr>
          </a:lvl9pPr>
        </a:lstStyle>
        <a:p>
          <a:pPr marL="0" indent="0">
            <a:buNone/>
          </a:pPr>
          <a:r>
            <a:rPr lang="de-DE">
              <a:latin typeface="Arial" panose="020B0604020202020204" pitchFamily="34" charset="0"/>
              <a:cs typeface="Arial" panose="020B0604020202020204" pitchFamily="34" charset="0"/>
            </a:rPr>
            <a:t>Erneut, in ferner Zukunft, kämpfen die Jedi-Ritter unter ihrem Chef Darth Vader. Sie formieren sich in 13 Quadraten mit der gleichen Anzahl Kämpfer. Mit ihrem Anführer zusammen hätten sie auch ein großes Quadrat bilden können. Wie viele Krieger umfasst die Armee der Jedi-Ritter?</a:t>
          </a:r>
          <a:br>
            <a:rPr lang="de-DE">
              <a:latin typeface="Arial" panose="020B0604020202020204" pitchFamily="34" charset="0"/>
              <a:cs typeface="Arial" panose="020B0604020202020204" pitchFamily="34" charset="0"/>
            </a:rPr>
          </a:br>
          <a:endParaRPr lang="de-DE">
            <a:latin typeface="Arial" panose="020B0604020202020204" pitchFamily="34" charset="0"/>
            <a:cs typeface="Arial" panose="020B0604020202020204" pitchFamily="34" charset="0"/>
          </a:endParaRPr>
        </a:p>
      </xdr:txBody>
    </xdr:sp>
    <xdr:clientData/>
  </xdr:twoCellAnchor>
  <xdr:twoCellAnchor editAs="oneCell">
    <xdr:from>
      <xdr:col>0</xdr:col>
      <xdr:colOff>0</xdr:colOff>
      <xdr:row>20</xdr:row>
      <xdr:rowOff>0</xdr:rowOff>
    </xdr:from>
    <xdr:to>
      <xdr:col>15</xdr:col>
      <xdr:colOff>801967</xdr:colOff>
      <xdr:row>62</xdr:row>
      <xdr:rowOff>67745</xdr:rowOff>
    </xdr:to>
    <xdr:pic>
      <xdr:nvPicPr>
        <xdr:cNvPr id="4" name="Grafik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619500"/>
          <a:ext cx="13374967" cy="766869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390525</xdr:colOff>
      <xdr:row>2</xdr:row>
      <xdr:rowOff>105873</xdr:rowOff>
    </xdr:from>
    <xdr:to>
      <xdr:col>12</xdr:col>
      <xdr:colOff>780646</xdr:colOff>
      <xdr:row>35</xdr:row>
      <xdr:rowOff>114299</xdr:rowOff>
    </xdr:to>
    <xdr:sp macro="" textlink="">
      <xdr:nvSpPr>
        <xdr:cNvPr id="2" name="Rectangle 3">
          <a:extLst>
            <a:ext uri="{FF2B5EF4-FFF2-40B4-BE49-F238E27FC236}">
              <a16:creationId xmlns:a16="http://schemas.microsoft.com/office/drawing/2014/main" id="{00000000-0008-0000-0500-000002000000}"/>
            </a:ext>
          </a:extLst>
        </xdr:cNvPr>
        <xdr:cNvSpPr>
          <a:spLocks noChangeArrowheads="1"/>
        </xdr:cNvSpPr>
      </xdr:nvSpPr>
      <xdr:spPr bwMode="auto">
        <a:xfrm>
          <a:off x="390525" y="467823"/>
          <a:ext cx="10448521" cy="598060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vert="horz" wrap="square" lIns="91440" tIns="45720" rIns="91440" bIns="45720" numCol="1" anchor="ctr" anchorCtr="0" compatLnSpc="1">
          <a:prstTxWarp prst="textNoShape">
            <a:avLst/>
          </a:prstTxWarp>
          <a:noAutofit/>
        </a:bodyPr>
        <a:lstStyle>
          <a:defPPr>
            <a:defRPr lang="de-DE"/>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de-DE" altLang="de-DE" sz="3200" b="0" i="0" u="none" strike="noStrike" cap="none" normalizeH="0" baseline="0">
              <a:ln>
                <a:noFill/>
              </a:ln>
              <a:solidFill>
                <a:schemeClr val="tx1"/>
              </a:solidFill>
              <a:effectLst/>
              <a:latin typeface="Arial" panose="020B0604020202020204" pitchFamily="34" charset="0"/>
              <a:ea typeface="Times New Roman" panose="02020603050405020304" pitchFamily="18" charset="0"/>
              <a:cs typeface="Arial" panose="020B0604020202020204" pitchFamily="34" charset="0"/>
            </a:rPr>
            <a:t>Wie alt ist die Tochter?</a:t>
          </a:r>
        </a:p>
        <a:p>
          <a:pPr lvl="0"/>
          <a:r>
            <a:rPr lang="de-DE" sz="3200">
              <a:latin typeface="Arial" panose="020B0604020202020204" pitchFamily="34" charset="0"/>
              <a:cs typeface="Arial" panose="020B0604020202020204" pitchFamily="34" charset="0"/>
            </a:rPr>
            <a:t>Ein Hausierer läutet in einem Wohnhaus im obersten Stock an einer Türe. Eine Dame öffnet und teilt ihm mit, dass sie nichts kaufen möchte. Doch er bittet sie inständig darum, worauf sie weich wird. „Gut“, sagt sie, „ich kaufe Ihnen etwas ab, wenn Sie mir sagen können, wie alt meine drei Töchter sind. Das Produkt ihrer Alter ist 36 und die Summe gleich meiner Hausnummer.“</a:t>
          </a:r>
        </a:p>
        <a:p>
          <a:r>
            <a:rPr lang="de-DE" sz="3200">
              <a:latin typeface="Arial" panose="020B0604020202020204" pitchFamily="34" charset="0"/>
              <a:cs typeface="Arial" panose="020B0604020202020204" pitchFamily="34" charset="0"/>
            </a:rPr>
            <a:t>Der Hausierer überlegt und antwortet: „Sie haben mir eine Information unterschlagen!“ „Stimmt“, meint sie, „meine älteste Tochter spielt Klavier.“ Nun weiß der Hausierer die Lösung. Wie alt sind die Töchter?</a:t>
          </a:r>
          <a:endParaRPr lang="de-DE" altLang="de-DE" sz="3200">
            <a:latin typeface="Arial" panose="020B0604020202020204" pitchFamily="34" charset="0"/>
            <a:cs typeface="Arial" panose="020B0604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1</xdr:colOff>
      <xdr:row>1</xdr:row>
      <xdr:rowOff>0</xdr:rowOff>
    </xdr:from>
    <xdr:to>
      <xdr:col>13</xdr:col>
      <xdr:colOff>181441</xdr:colOff>
      <xdr:row>11</xdr:row>
      <xdr:rowOff>57150</xdr:rowOff>
    </xdr:to>
    <xdr:pic>
      <xdr:nvPicPr>
        <xdr:cNvPr id="2" name="Grafik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1" y="180975"/>
          <a:ext cx="6887040" cy="1866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0" row="0">
    <wetp:webextensionref xmlns:r="http://schemas.openxmlformats.org/officeDocument/2006/relationships" r:id="rId1"/>
  </wetp:taskpane>
</wetp:taskpanes>
</file>

<file path=xl/webextensions/webextension1.xml><?xml version="1.0" encoding="utf-8"?>
<we:webextension xmlns:we="http://schemas.microsoft.com/office/webextensions/webextension/2010/11" id="{120F25DE-135B-472D-BFAC-769F52B88B23}">
  <we:reference id="wa104380862" version="1.5.0.0" store="en-001" storeType="OMEX"/>
  <we:alternateReferences>
    <we:reference id="WA104380862" version="1.5.0.0" store="" storeType="OMEX"/>
  </we:alternateReferences>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image" Target="../media/image2.wmf"/><Relationship Id="rId5" Type="http://schemas.openxmlformats.org/officeDocument/2006/relationships/oleObject" Target="../embeddings/oleObject2.bin"/><Relationship Id="rId4" Type="http://schemas.openxmlformats.org/officeDocument/2006/relationships/image" Target="../media/image1.wmf"/></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0847B-F7A9-4572-8606-2E5487E3D1AC}">
  <dimension ref="A1:A29"/>
  <sheetViews>
    <sheetView tabSelected="1" workbookViewId="0">
      <selection activeCell="A30" sqref="A30"/>
    </sheetView>
  </sheetViews>
  <sheetFormatPr baseColWidth="10" defaultRowHeight="14.25" x14ac:dyDescent="0.2"/>
  <sheetData>
    <row r="1" spans="1:1" x14ac:dyDescent="0.2">
      <c r="A1" t="s">
        <v>0</v>
      </c>
    </row>
    <row r="3" spans="1:1" x14ac:dyDescent="0.2">
      <c r="A3" t="s">
        <v>1</v>
      </c>
    </row>
    <row r="20" spans="1:1" x14ac:dyDescent="0.2">
      <c r="A20" s="2"/>
    </row>
    <row r="21" spans="1:1" ht="15" x14ac:dyDescent="0.2">
      <c r="A21" s="3" t="s">
        <v>2</v>
      </c>
    </row>
    <row r="22" spans="1:1" ht="22.5" customHeight="1" x14ac:dyDescent="0.2">
      <c r="A22" s="1" t="s">
        <v>4</v>
      </c>
    </row>
    <row r="23" spans="1:1" ht="15" x14ac:dyDescent="0.2">
      <c r="A23" s="3" t="s">
        <v>3</v>
      </c>
    </row>
    <row r="24" spans="1:1" x14ac:dyDescent="0.2">
      <c r="A24" s="2"/>
    </row>
    <row r="25" spans="1:1" x14ac:dyDescent="0.2">
      <c r="A25" s="2"/>
    </row>
    <row r="26" spans="1:1" ht="19.5" x14ac:dyDescent="0.2">
      <c r="A26" s="3" t="s">
        <v>5</v>
      </c>
    </row>
    <row r="27" spans="1:1" x14ac:dyDescent="0.2">
      <c r="A27" s="2"/>
    </row>
    <row r="28" spans="1:1" x14ac:dyDescent="0.2">
      <c r="A28" s="2"/>
    </row>
    <row r="29" spans="1:1" x14ac:dyDescent="0.2">
      <c r="A29" s="2"/>
    </row>
  </sheetData>
  <pageMargins left="0.7" right="0.7" top="0.78740157499999996" bottom="0.78740157499999996" header="0.3" footer="0.3"/>
  <drawing r:id="rId1"/>
  <legacyDrawing r:id="rId2"/>
  <oleObjects>
    <mc:AlternateContent xmlns:mc="http://schemas.openxmlformats.org/markup-compatibility/2006">
      <mc:Choice Requires="x14">
        <oleObject progId="Equation.3" shapeId="3076" r:id="rId3">
          <objectPr defaultSize="0" autoPict="0" r:id="rId4">
            <anchor moveWithCells="1" sizeWithCells="1">
              <from>
                <xdr:col>0</xdr:col>
                <xdr:colOff>0</xdr:colOff>
                <xdr:row>23</xdr:row>
                <xdr:rowOff>0</xdr:rowOff>
              </from>
              <to>
                <xdr:col>1</xdr:col>
                <xdr:colOff>790575</xdr:colOff>
                <xdr:row>25</xdr:row>
                <xdr:rowOff>47625</xdr:rowOff>
              </to>
            </anchor>
          </objectPr>
        </oleObject>
      </mc:Choice>
      <mc:Fallback>
        <oleObject progId="Equation.3" shapeId="3076" r:id="rId3"/>
      </mc:Fallback>
    </mc:AlternateContent>
    <mc:AlternateContent xmlns:mc="http://schemas.openxmlformats.org/markup-compatibility/2006">
      <mc:Choice Requires="x14">
        <oleObject progId="Equation.3" shapeId="3075" r:id="rId5">
          <objectPr defaultSize="0" autoPict="0" r:id="rId6">
            <anchor moveWithCells="1" sizeWithCells="1">
              <from>
                <xdr:col>0</xdr:col>
                <xdr:colOff>171450</xdr:colOff>
                <xdr:row>26</xdr:row>
                <xdr:rowOff>104775</xdr:rowOff>
              </from>
              <to>
                <xdr:col>1</xdr:col>
                <xdr:colOff>733425</xdr:colOff>
                <xdr:row>28</xdr:row>
                <xdr:rowOff>95250</xdr:rowOff>
              </to>
            </anchor>
          </objectPr>
        </oleObject>
      </mc:Choice>
      <mc:Fallback>
        <oleObject progId="Equation.3" shapeId="3075" r:id="rId5"/>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F22FF-D876-413C-B711-AD2E1386922B}">
  <dimension ref="A1:F43"/>
  <sheetViews>
    <sheetView workbookViewId="0">
      <selection activeCell="C21" sqref="C21"/>
    </sheetView>
  </sheetViews>
  <sheetFormatPr baseColWidth="10" defaultRowHeight="14.25" x14ac:dyDescent="0.2"/>
  <cols>
    <col min="4" max="4" width="20.625" bestFit="1" customWidth="1"/>
    <col min="5" max="5" width="11.875" bestFit="1" customWidth="1"/>
  </cols>
  <sheetData>
    <row r="1" spans="1:6" x14ac:dyDescent="0.2">
      <c r="A1" t="s">
        <v>6</v>
      </c>
    </row>
    <row r="3" spans="1:6" x14ac:dyDescent="0.2">
      <c r="A3" t="s">
        <v>7</v>
      </c>
      <c r="B3" t="s">
        <v>8</v>
      </c>
      <c r="C3">
        <v>600</v>
      </c>
    </row>
    <row r="4" spans="1:6" ht="18.75" x14ac:dyDescent="0.35">
      <c r="A4" t="s">
        <v>9</v>
      </c>
      <c r="B4" t="s">
        <v>10</v>
      </c>
      <c r="C4">
        <v>15</v>
      </c>
    </row>
    <row r="5" spans="1:6" ht="18.75" x14ac:dyDescent="0.35">
      <c r="A5" t="s">
        <v>11</v>
      </c>
      <c r="B5" t="s">
        <v>12</v>
      </c>
      <c r="C5">
        <v>1.75</v>
      </c>
    </row>
    <row r="7" spans="1:6" x14ac:dyDescent="0.2">
      <c r="A7" t="s">
        <v>13</v>
      </c>
      <c r="B7" t="s">
        <v>14</v>
      </c>
      <c r="C7">
        <v>1.7</v>
      </c>
    </row>
    <row r="8" spans="1:6" x14ac:dyDescent="0.2">
      <c r="A8" t="s">
        <v>13</v>
      </c>
      <c r="B8" t="s">
        <v>15</v>
      </c>
      <c r="C8">
        <v>1.4999999999999999E-2</v>
      </c>
    </row>
    <row r="11" spans="1:6" x14ac:dyDescent="0.2">
      <c r="C11" t="s">
        <v>16</v>
      </c>
      <c r="D11" t="s">
        <v>17</v>
      </c>
      <c r="E11" t="s">
        <v>18</v>
      </c>
      <c r="F11" t="s">
        <v>19</v>
      </c>
    </row>
    <row r="12" spans="1:6" x14ac:dyDescent="0.2">
      <c r="C12">
        <v>100</v>
      </c>
      <c r="D12">
        <f>$C$7*EXP($C$8*C12)</f>
        <v>7.6188714195747096</v>
      </c>
      <c r="E12">
        <f>$C$3/C12</f>
        <v>6</v>
      </c>
      <c r="F12">
        <f>D12*$C$5*$C$3/100+E12*$C$4</f>
        <v>169.99814990553443</v>
      </c>
    </row>
    <row r="13" spans="1:6" x14ac:dyDescent="0.2">
      <c r="D13" t="str">
        <f ca="1">_xlfn.FORMULATEXT(D12)</f>
        <v>=$C$7*EXP($C$8*C12)</v>
      </c>
      <c r="E13" t="str">
        <f t="shared" ref="E13:F13" ca="1" si="0">_xlfn.FORMULATEXT(E12)</f>
        <v>=$C$3/C12</v>
      </c>
      <c r="F13" t="str">
        <f t="shared" ca="1" si="0"/>
        <v>=D12*$C$5*$C$3/100+E12*$C$4</v>
      </c>
    </row>
    <row r="20" spans="3:6" x14ac:dyDescent="0.2">
      <c r="C20" t="s">
        <v>16</v>
      </c>
      <c r="D20" t="s">
        <v>17</v>
      </c>
      <c r="E20" t="s">
        <v>18</v>
      </c>
      <c r="F20" t="s">
        <v>19</v>
      </c>
    </row>
    <row r="21" spans="3:6" x14ac:dyDescent="0.2">
      <c r="C21">
        <v>65</v>
      </c>
      <c r="D21">
        <f>$C$7*EXP($C$8*C21)</f>
        <v>4.506984258670431</v>
      </c>
      <c r="E21">
        <f>$C$3/C21</f>
        <v>9.2307692307692299</v>
      </c>
      <c r="F21">
        <f>D21*$C$5*$C$3/100+E21*$C$4</f>
        <v>185.78487317757799</v>
      </c>
    </row>
    <row r="22" spans="3:6" x14ac:dyDescent="0.2">
      <c r="C22">
        <v>70</v>
      </c>
      <c r="D22">
        <f t="shared" ref="D22:D43" si="1">$C$7*EXP($C$8*C22)</f>
        <v>4.8580069007073785</v>
      </c>
      <c r="E22">
        <f t="shared" ref="E22:E43" si="2">$C$3/C22</f>
        <v>8.5714285714285712</v>
      </c>
      <c r="F22">
        <f t="shared" ref="F22:F43" si="3">D22*$C$5*$C$3/100+E22*$C$4</f>
        <v>179.58050102885602</v>
      </c>
    </row>
    <row r="23" spans="3:6" x14ac:dyDescent="0.2">
      <c r="C23">
        <v>75</v>
      </c>
      <c r="D23">
        <f t="shared" si="1"/>
        <v>5.2363686431606524</v>
      </c>
      <c r="E23">
        <f t="shared" si="2"/>
        <v>8</v>
      </c>
      <c r="F23">
        <f t="shared" si="3"/>
        <v>174.98187075318685</v>
      </c>
    </row>
    <row r="24" spans="3:6" x14ac:dyDescent="0.2">
      <c r="C24">
        <v>80</v>
      </c>
      <c r="D24">
        <f t="shared" si="1"/>
        <v>5.6441987686521298</v>
      </c>
      <c r="E24">
        <f t="shared" si="2"/>
        <v>7.5</v>
      </c>
      <c r="F24">
        <f t="shared" si="3"/>
        <v>171.76408707084735</v>
      </c>
    </row>
    <row r="25" spans="3:6" x14ac:dyDescent="0.2">
      <c r="C25">
        <v>85</v>
      </c>
      <c r="D25">
        <f t="shared" si="1"/>
        <v>6.0837923971726839</v>
      </c>
      <c r="E25">
        <f t="shared" si="2"/>
        <v>7.0588235294117645</v>
      </c>
      <c r="F25">
        <f t="shared" si="3"/>
        <v>169.76217311148963</v>
      </c>
    </row>
    <row r="26" spans="3:6" x14ac:dyDescent="0.2">
      <c r="C26">
        <v>90</v>
      </c>
      <c r="D26">
        <f t="shared" si="1"/>
        <v>6.5576234021848556</v>
      </c>
      <c r="E26">
        <f t="shared" si="2"/>
        <v>6.666666666666667</v>
      </c>
      <c r="F26">
        <f t="shared" si="3"/>
        <v>168.85504572294099</v>
      </c>
    </row>
    <row r="27" spans="3:6" x14ac:dyDescent="0.2">
      <c r="C27">
        <v>95</v>
      </c>
      <c r="D27">
        <f t="shared" si="1"/>
        <v>7.0683583326852117</v>
      </c>
      <c r="E27">
        <f t="shared" si="2"/>
        <v>6.3157894736842106</v>
      </c>
      <c r="F27">
        <f t="shared" si="3"/>
        <v>168.95460459845788</v>
      </c>
    </row>
    <row r="28" spans="3:6" x14ac:dyDescent="0.2">
      <c r="C28">
        <v>100</v>
      </c>
      <c r="D28">
        <f t="shared" si="1"/>
        <v>7.6188714195747096</v>
      </c>
      <c r="E28">
        <f t="shared" si="2"/>
        <v>6</v>
      </c>
      <c r="F28">
        <f t="shared" si="3"/>
        <v>169.99814990553443</v>
      </c>
    </row>
    <row r="29" spans="3:6" x14ac:dyDescent="0.2">
      <c r="C29">
        <v>105</v>
      </c>
      <c r="D29">
        <f t="shared" si="1"/>
        <v>8.2122607507874736</v>
      </c>
      <c r="E29">
        <f t="shared" si="2"/>
        <v>5.7142857142857144</v>
      </c>
      <c r="F29">
        <f t="shared" si="3"/>
        <v>171.9430235975542</v>
      </c>
    </row>
    <row r="30" spans="3:6" x14ac:dyDescent="0.2">
      <c r="C30">
        <v>110</v>
      </c>
      <c r="D30">
        <f t="shared" si="1"/>
        <v>8.8518657062057429</v>
      </c>
      <c r="E30">
        <f t="shared" si="2"/>
        <v>5.4545454545454541</v>
      </c>
      <c r="F30">
        <f t="shared" si="3"/>
        <v>174.76277173334211</v>
      </c>
    </row>
    <row r="31" spans="3:6" x14ac:dyDescent="0.2">
      <c r="C31">
        <v>115</v>
      </c>
      <c r="D31">
        <f t="shared" si="1"/>
        <v>9.5412857504783641</v>
      </c>
      <c r="E31">
        <f t="shared" si="2"/>
        <v>5.2173913043478262</v>
      </c>
      <c r="F31">
        <f t="shared" si="3"/>
        <v>178.44436994524023</v>
      </c>
    </row>
    <row r="32" spans="3:6" x14ac:dyDescent="0.2">
      <c r="C32">
        <v>120</v>
      </c>
      <c r="D32">
        <f t="shared" si="1"/>
        <v>10.284400689502005</v>
      </c>
      <c r="E32">
        <f t="shared" si="2"/>
        <v>5</v>
      </c>
      <c r="F32">
        <f t="shared" si="3"/>
        <v>182.98620723977103</v>
      </c>
    </row>
    <row r="33" spans="3:6" x14ac:dyDescent="0.2">
      <c r="C33">
        <v>125</v>
      </c>
      <c r="D33">
        <f t="shared" si="1"/>
        <v>11.085392504561192</v>
      </c>
      <c r="E33">
        <f t="shared" si="2"/>
        <v>4.8</v>
      </c>
      <c r="F33">
        <f t="shared" si="3"/>
        <v>188.39662129789252</v>
      </c>
    </row>
    <row r="34" spans="3:6" x14ac:dyDescent="0.2">
      <c r="C34">
        <v>130</v>
      </c>
      <c r="D34">
        <f t="shared" si="1"/>
        <v>11.948768887001798</v>
      </c>
      <c r="E34">
        <f t="shared" si="2"/>
        <v>4.615384615384615</v>
      </c>
      <c r="F34">
        <f t="shared" si="3"/>
        <v>194.69284254428811</v>
      </c>
    </row>
    <row r="35" spans="3:6" x14ac:dyDescent="0.2">
      <c r="C35">
        <v>135</v>
      </c>
      <c r="D35">
        <f t="shared" si="1"/>
        <v>12.879388605882637</v>
      </c>
      <c r="E35">
        <f t="shared" si="2"/>
        <v>4.4444444444444446</v>
      </c>
      <c r="F35">
        <f t="shared" si="3"/>
        <v>201.90024702843436</v>
      </c>
    </row>
    <row r="36" spans="3:6" x14ac:dyDescent="0.2">
      <c r="C36">
        <v>140</v>
      </c>
      <c r="D36">
        <f t="shared" si="1"/>
        <v>13.882488851365007</v>
      </c>
      <c r="E36">
        <f t="shared" si="2"/>
        <v>4.2857142857142856</v>
      </c>
      <c r="F36">
        <f t="shared" si="3"/>
        <v>210.05184722504686</v>
      </c>
    </row>
    <row r="37" spans="3:6" x14ac:dyDescent="0.2">
      <c r="C37">
        <v>145</v>
      </c>
      <c r="D37">
        <f t="shared" si="1"/>
        <v>14.963714707718928</v>
      </c>
      <c r="E37">
        <f t="shared" si="2"/>
        <v>4.1379310344827589</v>
      </c>
      <c r="F37">
        <f t="shared" si="3"/>
        <v>219.18796994829012</v>
      </c>
    </row>
    <row r="38" spans="3:6" x14ac:dyDescent="0.2">
      <c r="C38">
        <v>150</v>
      </c>
      <c r="D38">
        <f t="shared" si="1"/>
        <v>16.129150921809494</v>
      </c>
      <c r="E38">
        <f t="shared" si="2"/>
        <v>4</v>
      </c>
      <c r="F38">
        <f t="shared" si="3"/>
        <v>229.35608467899968</v>
      </c>
    </row>
    <row r="39" spans="3:6" x14ac:dyDescent="0.2">
      <c r="C39">
        <v>155</v>
      </c>
      <c r="D39">
        <f t="shared" si="1"/>
        <v>17.385356145844693</v>
      </c>
      <c r="E39">
        <f t="shared" si="2"/>
        <v>3.870967741935484</v>
      </c>
      <c r="F39">
        <f t="shared" si="3"/>
        <v>240.61075566040154</v>
      </c>
    </row>
    <row r="40" spans="3:6" x14ac:dyDescent="0.2">
      <c r="C40">
        <v>160</v>
      </c>
      <c r="D40">
        <f t="shared" si="1"/>
        <v>18.73939984709072</v>
      </c>
      <c r="E40">
        <f t="shared" si="2"/>
        <v>3.75</v>
      </c>
      <c r="F40">
        <f t="shared" si="3"/>
        <v>253.01369839445258</v>
      </c>
    </row>
    <row r="41" spans="3:6" x14ac:dyDescent="0.2">
      <c r="C41">
        <v>165</v>
      </c>
      <c r="D41">
        <f t="shared" si="1"/>
        <v>20.19890209226898</v>
      </c>
      <c r="E41">
        <f t="shared" si="2"/>
        <v>3.6363636363636362</v>
      </c>
      <c r="F41">
        <f t="shared" si="3"/>
        <v>266.63392651427887</v>
      </c>
    </row>
    <row r="42" spans="3:6" x14ac:dyDescent="0.2">
      <c r="C42">
        <v>170</v>
      </c>
      <c r="D42">
        <f t="shared" si="1"/>
        <v>21.77207643052715</v>
      </c>
      <c r="E42">
        <f t="shared" si="2"/>
        <v>3.5294117647058822</v>
      </c>
      <c r="F42">
        <f t="shared" si="3"/>
        <v>281.54797899112333</v>
      </c>
    </row>
    <row r="43" spans="3:6" x14ac:dyDescent="0.2">
      <c r="C43">
        <v>175</v>
      </c>
      <c r="D43">
        <f t="shared" si="1"/>
        <v>23.467776116314059</v>
      </c>
      <c r="E43">
        <f t="shared" si="2"/>
        <v>3.4285714285714284</v>
      </c>
      <c r="F43">
        <f t="shared" si="3"/>
        <v>297.84022064986902</v>
      </c>
    </row>
  </sheetData>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2889A-1751-4B3D-8B90-116CB79D3385}">
  <dimension ref="A24:D31"/>
  <sheetViews>
    <sheetView topLeftCell="A23" zoomScale="140" zoomScaleNormal="140" workbookViewId="0">
      <selection activeCell="C31" sqref="C31"/>
    </sheetView>
  </sheetViews>
  <sheetFormatPr baseColWidth="10" defaultRowHeight="14.25" x14ac:dyDescent="0.2"/>
  <sheetData>
    <row r="24" spans="1:4" x14ac:dyDescent="0.2">
      <c r="A24" t="s">
        <v>24</v>
      </c>
      <c r="C24">
        <v>150</v>
      </c>
    </row>
    <row r="25" spans="1:4" x14ac:dyDescent="0.2">
      <c r="A25" t="s">
        <v>25</v>
      </c>
      <c r="C25">
        <v>10</v>
      </c>
    </row>
    <row r="26" spans="1:4" x14ac:dyDescent="0.2">
      <c r="A26" t="s">
        <v>26</v>
      </c>
      <c r="C26">
        <v>8</v>
      </c>
    </row>
    <row r="28" spans="1:4" x14ac:dyDescent="0.2">
      <c r="A28" t="s">
        <v>27</v>
      </c>
    </row>
    <row r="29" spans="1:4" x14ac:dyDescent="0.2">
      <c r="A29" t="s">
        <v>28</v>
      </c>
      <c r="C29">
        <f>C24-C25-C26</f>
        <v>132</v>
      </c>
      <c r="D29" t="str">
        <f ca="1">_xlfn.FORMULATEXT(C29)</f>
        <v>=C24-C25-C26</v>
      </c>
    </row>
    <row r="30" spans="1:4" x14ac:dyDescent="0.2">
      <c r="A30" t="s">
        <v>29</v>
      </c>
      <c r="C30">
        <f>C26/C25</f>
        <v>0.8</v>
      </c>
      <c r="D30" t="str">
        <f t="shared" ref="D30:D31" ca="1" si="0">_xlfn.FORMULATEXT(C30)</f>
        <v>=C26/C25</v>
      </c>
    </row>
    <row r="31" spans="1:4" x14ac:dyDescent="0.2">
      <c r="A31" t="s">
        <v>30</v>
      </c>
      <c r="C31">
        <f>SUM(C24:C26)</f>
        <v>168</v>
      </c>
      <c r="D31" t="str">
        <f t="shared" ca="1" si="0"/>
        <v>=SUMME(C24:C26)</v>
      </c>
    </row>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05A2F-A2EA-4350-895A-9406B76BEEF9}">
  <dimension ref="A1"/>
  <sheetViews>
    <sheetView workbookViewId="0"/>
  </sheetViews>
  <sheetFormatPr baseColWidth="10" defaultRowHeight="14.25" x14ac:dyDescent="0.2"/>
  <sheetData/>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78C93-C865-4A2B-ABE4-86C0EEBC0308}">
  <dimension ref="M3:P6"/>
  <sheetViews>
    <sheetView workbookViewId="0">
      <selection activeCell="P6" sqref="P6"/>
    </sheetView>
  </sheetViews>
  <sheetFormatPr baseColWidth="10" defaultRowHeight="14.25" x14ac:dyDescent="0.2"/>
  <sheetData>
    <row r="3" spans="13:16" x14ac:dyDescent="0.2">
      <c r="N3">
        <v>8</v>
      </c>
      <c r="O3">
        <v>20</v>
      </c>
    </row>
    <row r="4" spans="13:16" x14ac:dyDescent="0.2">
      <c r="M4" t="str">
        <f ca="1">_xlfn.FORMULATEXT(N4)</f>
        <v>=N3^2*13+1</v>
      </c>
      <c r="N4">
        <f>N3^2*13+1</f>
        <v>833</v>
      </c>
      <c r="O4">
        <f>O3^2</f>
        <v>400</v>
      </c>
      <c r="P4" t="str">
        <f ca="1">_xlfn.FORMULATEXT(O4)</f>
        <v>=O3^2</v>
      </c>
    </row>
    <row r="6" spans="13:16" x14ac:dyDescent="0.2">
      <c r="O6">
        <f>N4-O4</f>
        <v>433</v>
      </c>
      <c r="P6" t="str">
        <f ca="1">_xlfn.FORMULATEXT(O6)</f>
        <v>=N4-O4</v>
      </c>
    </row>
  </sheetData>
  <pageMargins left="0.7" right="0.7" top="0.78740157499999996" bottom="0.78740157499999996"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0577D-FCC4-4559-8740-15DCC4F35969}">
  <dimension ref="A1"/>
  <sheetViews>
    <sheetView workbookViewId="0"/>
  </sheetViews>
  <sheetFormatPr baseColWidth="10" defaultRowHeight="14.25" x14ac:dyDescent="0.2"/>
  <sheetData/>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84753-E5D4-4381-BD7A-D752C2944093}">
  <dimension ref="A1:C4"/>
  <sheetViews>
    <sheetView workbookViewId="0"/>
  </sheetViews>
  <sheetFormatPr baseColWidth="10" defaultRowHeight="14.25" x14ac:dyDescent="0.2"/>
  <sheetData>
    <row r="1" spans="1:3" x14ac:dyDescent="0.2">
      <c r="A1" t="s">
        <v>20</v>
      </c>
      <c r="B1">
        <v>1</v>
      </c>
      <c r="C1" s="4">
        <f>2*B1+3*B2+B3-4*B4</f>
        <v>2</v>
      </c>
    </row>
    <row r="2" spans="1:3" x14ac:dyDescent="0.2">
      <c r="A2" t="s">
        <v>21</v>
      </c>
      <c r="B2">
        <v>1</v>
      </c>
      <c r="C2" s="4">
        <f>B1-B2+5*B3+2*B4</f>
        <v>7</v>
      </c>
    </row>
    <row r="3" spans="1:3" x14ac:dyDescent="0.2">
      <c r="A3" t="s">
        <v>22</v>
      </c>
      <c r="B3">
        <v>1</v>
      </c>
      <c r="C3" s="4">
        <f>4*B1+3*B2-B3+3*B4</f>
        <v>9</v>
      </c>
    </row>
    <row r="4" spans="1:3" x14ac:dyDescent="0.2">
      <c r="A4" t="s">
        <v>23</v>
      </c>
      <c r="B4">
        <v>1</v>
      </c>
      <c r="C4" s="4">
        <f>3*B1-3*B2+2*B3+9*B4</f>
        <v>11</v>
      </c>
    </row>
  </sheetData>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Blech-Max</vt:lpstr>
      <vt:lpstr>Fahrtkosten-Min</vt:lpstr>
      <vt:lpstr>Waage-mehrere Variablen</vt:lpstr>
      <vt:lpstr>Postamt-mehrere Variablen</vt:lpstr>
      <vt:lpstr>Jediritter-ganzzahlige Lösung</vt:lpstr>
      <vt:lpstr>Töchter-ganzzahlige Lösung</vt:lpstr>
      <vt:lpstr>Simplex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Rene Martin</dc:creator>
  <cp:lastModifiedBy>Rene Martin</cp:lastModifiedBy>
  <dcterms:created xsi:type="dcterms:W3CDTF">2021-05-02T10:58:20Z</dcterms:created>
  <dcterms:modified xsi:type="dcterms:W3CDTF">2021-05-02T12:06:24Z</dcterms:modified>
</cp:coreProperties>
</file>