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codeName="DieseArbeitsmappe"/>
  <mc:AlternateContent xmlns:mc="http://schemas.openxmlformats.org/markup-compatibility/2006">
    <mc:Choice Requires="x15">
      <x15ac:absPath xmlns:x15ac="http://schemas.microsoft.com/office/spreadsheetml/2010/11/ac" url="D:\Eigene Dateien\Excel\Excel2018\Materialien\Kapitel07\"/>
    </mc:Choice>
  </mc:AlternateContent>
  <xr:revisionPtr revIDLastSave="0" documentId="13_ncr:1_{12345F3E-71DB-46BF-AB71-40F341E33EC0}" xr6:coauthVersionLast="47" xr6:coauthVersionMax="47" xr10:uidLastSave="{00000000-0000-0000-0000-000000000000}"/>
  <bookViews>
    <workbookView xWindow="-120" yWindow="-120" windowWidth="29040" windowHeight="17640" activeTab="1" xr2:uid="{00000000-000D-0000-FFFF-FFFF00000000}"/>
  </bookViews>
  <sheets>
    <sheet name="Suchtabelle" sheetId="2" r:id="rId1"/>
    <sheet name="Almodóvar" sheetId="1" r:id="rId2"/>
    <sheet name="Hitchcock" sheetId="3" r:id="rId3"/>
    <sheet name="Truffaut" sheetId="4" r:id="rId4"/>
    <sheet name="Fassbinder" sheetId="5" r:id="rId5"/>
    <sheet name="Kaurismäki" sheetId="8" r:id="rId6"/>
    <sheet name="Spielberg" sheetId="9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6" i="1" l="1"/>
  <c r="B25" i="1"/>
  <c r="C7" i="2"/>
  <c r="B6" i="2"/>
  <c r="B9" i="2"/>
  <c r="B8" i="2"/>
  <c r="C12" i="2"/>
  <c r="C5" i="2"/>
  <c r="B12" i="2"/>
  <c r="B11" i="2"/>
  <c r="C6" i="2"/>
  <c r="C13" i="2"/>
  <c r="C8" i="2"/>
  <c r="B5" i="2"/>
  <c r="B7" i="2"/>
  <c r="C14" i="2"/>
  <c r="B14" i="2"/>
  <c r="B13" i="2"/>
  <c r="C9" i="2"/>
  <c r="C11" i="2"/>
  <c r="B10" i="2"/>
  <c r="C10" i="2"/>
  <c r="C26" i="1" l="1"/>
  <c r="C25" i="1"/>
  <c r="B30" i="8"/>
  <c r="C30" i="8"/>
  <c r="B31" i="8"/>
  <c r="C31" i="8"/>
  <c r="B32" i="8"/>
  <c r="C32" i="8"/>
  <c r="B33" i="8"/>
  <c r="C33" i="8"/>
  <c r="B34" i="8"/>
  <c r="C34" i="8"/>
  <c r="B35" i="8"/>
  <c r="C35" i="8"/>
  <c r="B36" i="8"/>
  <c r="C36" i="8"/>
  <c r="B37" i="8"/>
  <c r="C37" i="8"/>
  <c r="B38" i="8"/>
  <c r="C38" i="8"/>
  <c r="C29" i="8"/>
  <c r="B29" i="8"/>
  <c r="B27" i="8"/>
  <c r="B28" i="8"/>
  <c r="C49" i="3"/>
  <c r="B49" i="3"/>
  <c r="C54" i="3"/>
  <c r="B54" i="3"/>
</calcChain>
</file>

<file path=xl/sharedStrings.xml><?xml version="1.0" encoding="utf-8"?>
<sst xmlns="http://schemas.openxmlformats.org/spreadsheetml/2006/main" count="261" uniqueCount="242">
  <si>
    <t>Pepi, Luci, Boy y otras chica del montón</t>
  </si>
  <si>
    <t>Labyrinth der Leidenschaften</t>
  </si>
  <si>
    <t>Entre tinieblas</t>
  </si>
  <si>
    <t>Womit hab ich das verdient?</t>
  </si>
  <si>
    <t>Matador</t>
  </si>
  <si>
    <t>Das Gesetz der Begierde</t>
  </si>
  <si>
    <t>Frauen am Rande eines Nervenzusammenbruchs</t>
  </si>
  <si>
    <t>Feßle mich!</t>
  </si>
  <si>
    <t>High Heels</t>
  </si>
  <si>
    <t>Kika</t>
  </si>
  <si>
    <t>Die Blume meines Geheimnisses</t>
  </si>
  <si>
    <t>Live Flesh</t>
  </si>
  <si>
    <t>Nummer</t>
  </si>
  <si>
    <t>Film</t>
  </si>
  <si>
    <t>Preis</t>
  </si>
  <si>
    <t>The Lodger</t>
  </si>
  <si>
    <t>Elstree Calling</t>
  </si>
  <si>
    <t>Juno and the Paycock</t>
  </si>
  <si>
    <t>Erpressung</t>
  </si>
  <si>
    <t>Sir John greift ein</t>
  </si>
  <si>
    <t>Bis aufs Messer</t>
  </si>
  <si>
    <t>Rick and Strange</t>
  </si>
  <si>
    <t>Number Seventeen</t>
  </si>
  <si>
    <t>Waltzes From Vienna</t>
  </si>
  <si>
    <t>The Man who knew too much</t>
  </si>
  <si>
    <t>39 Stufen</t>
  </si>
  <si>
    <t>The secret Agent</t>
  </si>
  <si>
    <t>Sabotage</t>
  </si>
  <si>
    <t>Jung und Unschuldig</t>
  </si>
  <si>
    <t>Eine Dame verschwindet</t>
  </si>
  <si>
    <t>Riff-Piraten</t>
  </si>
  <si>
    <t>Rebekka</t>
  </si>
  <si>
    <t>Mord</t>
  </si>
  <si>
    <t>Mr. And Mrs. Smith</t>
  </si>
  <si>
    <t>Verdacht</t>
  </si>
  <si>
    <t>Saboteure</t>
  </si>
  <si>
    <t>Im Schatten des Zweifels</t>
  </si>
  <si>
    <t>Lifeboat</t>
  </si>
  <si>
    <t>Bon Voyage</t>
  </si>
  <si>
    <t>Ich kämpfe um dich</t>
  </si>
  <si>
    <t>Berüchtigt</t>
  </si>
  <si>
    <t>Der Fall Paradin</t>
  </si>
  <si>
    <t>Cocktail für eine Leiche</t>
  </si>
  <si>
    <t>Der Fremde im Zug</t>
  </si>
  <si>
    <t>Ich beichte</t>
  </si>
  <si>
    <t>Bei Anruf Mord</t>
  </si>
  <si>
    <t>Das Fenster zum Hof</t>
  </si>
  <si>
    <t>Über den Dächern von Nizza</t>
  </si>
  <si>
    <t>Der Mann, der zuviel wußte</t>
  </si>
  <si>
    <t>Immer Ärger mit Harry</t>
  </si>
  <si>
    <t>Der falsche Mann</t>
  </si>
  <si>
    <t>Der unsichtbare Dritte</t>
  </si>
  <si>
    <t>Psycho</t>
  </si>
  <si>
    <t>Die Vögel</t>
  </si>
  <si>
    <t>Marnie</t>
  </si>
  <si>
    <t>Der zerrissene Vorhang</t>
  </si>
  <si>
    <t>Frenzy</t>
  </si>
  <si>
    <t>Familiengrab</t>
  </si>
  <si>
    <t>Topas</t>
  </si>
  <si>
    <t>Almodóvar</t>
  </si>
  <si>
    <t>Hitchcock</t>
  </si>
  <si>
    <t>Truffaut</t>
  </si>
  <si>
    <t>Sie küßten und sie schlugen ihn</t>
  </si>
  <si>
    <t>Schießen Sie auf den Pianisten</t>
  </si>
  <si>
    <t>Jules und Jim</t>
  </si>
  <si>
    <t>Die süße Haut</t>
  </si>
  <si>
    <t>Antoine und Colette</t>
  </si>
  <si>
    <t>Fahrenheit 451</t>
  </si>
  <si>
    <t>Die Braut trug schwarz</t>
  </si>
  <si>
    <t>Geraubte Küsse</t>
  </si>
  <si>
    <t>Das Geheimnis der falschen Braut</t>
  </si>
  <si>
    <t>Der Wolfsjunge</t>
  </si>
  <si>
    <t>Tisch und Bett</t>
  </si>
  <si>
    <t>Zwei Mädchen aus Wales und die Liebe zum Kontinent</t>
  </si>
  <si>
    <t>Ein schönes Mädchen wie ich</t>
  </si>
  <si>
    <t>Die amerikanische Nacht</t>
  </si>
  <si>
    <t>Die Geschichte der Adèle H.</t>
  </si>
  <si>
    <t>Taschengeld</t>
  </si>
  <si>
    <t>Der Mann, der die Frauen liebte</t>
  </si>
  <si>
    <t>Das grüne Zimmer</t>
  </si>
  <si>
    <t>Liebe auf der Flucht</t>
  </si>
  <si>
    <t>Die letzte Metro</t>
  </si>
  <si>
    <t>Die Frau nebenan</t>
  </si>
  <si>
    <t>Auf Liebe und Tod</t>
  </si>
  <si>
    <t>Liebe ist kälter als der Tod</t>
  </si>
  <si>
    <t>Katzelmacher</t>
  </si>
  <si>
    <t>Götter der Pest</t>
  </si>
  <si>
    <t>Warum läuft Herr R. Amok?</t>
  </si>
  <si>
    <t>Rio das Mortes</t>
  </si>
  <si>
    <t>Der amerikanische Soldat</t>
  </si>
  <si>
    <t>Warnung vor einer heiligen Nutte</t>
  </si>
  <si>
    <t>Pinoniere in Ingolstadt</t>
  </si>
  <si>
    <t>Händler der vier Jahreszeiten</t>
  </si>
  <si>
    <t>Wildwechsel</t>
  </si>
  <si>
    <t>Die bitteren Tränen der Petra von Kant</t>
  </si>
  <si>
    <t>Acht Stunden sind kein Tag</t>
  </si>
  <si>
    <t>Angste essen Seele auf</t>
  </si>
  <si>
    <t>Martha</t>
  </si>
  <si>
    <t>Fontane Effi Briest</t>
  </si>
  <si>
    <t>Fausterecht der Freiheit</t>
  </si>
  <si>
    <t>Wie ein Vogel auf dem Draht</t>
  </si>
  <si>
    <t>Mutter Küsters Fahrt zum Himmel</t>
  </si>
  <si>
    <t>Angst vor der Angst</t>
  </si>
  <si>
    <t>Satansbraten</t>
  </si>
  <si>
    <t>Chinesisches Roulette</t>
  </si>
  <si>
    <t>Bolwieser</t>
  </si>
  <si>
    <t>Frauen in New York</t>
  </si>
  <si>
    <t>Despair</t>
  </si>
  <si>
    <t>Deutschland im Herbst</t>
  </si>
  <si>
    <t>In einem Jahr mit 13 Monaten</t>
  </si>
  <si>
    <t>Die Ehe der Maria Braun</t>
  </si>
  <si>
    <t>Die dritte Generation</t>
  </si>
  <si>
    <t>Berlin Alexanderplatz</t>
  </si>
  <si>
    <t>Lili Marleen</t>
  </si>
  <si>
    <t>Lola</t>
  </si>
  <si>
    <t>Die Sehnsucht der Veronika Voss</t>
  </si>
  <si>
    <t>Querelle - Ein Pakt mit den Teufel</t>
  </si>
  <si>
    <t>Fassbinder</t>
  </si>
  <si>
    <t>Sklavin des Herzens</t>
  </si>
  <si>
    <t>Vertigo - aus dem Reich der Toten</t>
  </si>
  <si>
    <t xml:space="preserve">Rikos Ja Rangaistus / Schuld und Sühne </t>
  </si>
  <si>
    <t xml:space="preserve">Calamari Union </t>
  </si>
  <si>
    <t>Der Mann ohne Vergangenheit</t>
  </si>
  <si>
    <t>Saimaa-Ilmio</t>
  </si>
  <si>
    <t>Ariel</t>
  </si>
  <si>
    <t>Leningrad Cowboys Go America</t>
  </si>
  <si>
    <t>Dirty Hands</t>
  </si>
  <si>
    <t>Schatten im Paradies</t>
  </si>
  <si>
    <t>Rocky VI</t>
  </si>
  <si>
    <t>Hamlet Goes Business</t>
  </si>
  <si>
    <t>Thru The Wire</t>
  </si>
  <si>
    <t>Das Mädchen aus der Streichholzfabrik</t>
  </si>
  <si>
    <t>I Hired A Contract Killer</t>
  </si>
  <si>
    <t>Those Were The Days</t>
  </si>
  <si>
    <t>Das Leben der Bohème</t>
  </si>
  <si>
    <t>Total Balalaika Show</t>
  </si>
  <si>
    <t>Helsinki Konzert</t>
  </si>
  <si>
    <t>Pidä Huivista Klini</t>
  </si>
  <si>
    <t>Tatjana</t>
  </si>
  <si>
    <t xml:space="preserve">Leningrad Cowboys Meet Moses </t>
  </si>
  <si>
    <t xml:space="preserve">Wolken ziehen vorüber </t>
  </si>
  <si>
    <t>Juha</t>
  </si>
  <si>
    <t>Kaurismäki</t>
  </si>
  <si>
    <t>Lights in the Dusk</t>
  </si>
  <si>
    <t>Alles über meine Mutter</t>
  </si>
  <si>
    <t>Sprich mit ihr</t>
  </si>
  <si>
    <t>Schlechte Erziehung</t>
  </si>
  <si>
    <t>Volver</t>
  </si>
  <si>
    <t>Zerrissene Umarmungen</t>
  </si>
  <si>
    <t>Die Haut, in der ich wohne</t>
  </si>
  <si>
    <t>Fliegende Liebende</t>
  </si>
  <si>
    <t>Julieta</t>
  </si>
  <si>
    <t>Columbo – Tödliche Trennung</t>
  </si>
  <si>
    <t>Duell</t>
  </si>
  <si>
    <t>Haus des Bösen</t>
  </si>
  <si>
    <t>Sugarland Express</t>
  </si>
  <si>
    <t>Der weiße Hai</t>
  </si>
  <si>
    <t>Unheimliche Begegnung der dritten Art</t>
  </si>
  <si>
    <t>I Wanna Hold Your Hand</t>
  </si>
  <si>
    <t>1941 – Wo bitte geht’s nach Hollywood</t>
  </si>
  <si>
    <t>Blues Brothers</t>
  </si>
  <si>
    <t>Mit einem Bein im Kittchen</t>
  </si>
  <si>
    <t>Jäger des verlorenen Schatzes</t>
  </si>
  <si>
    <t>Zwei wie Katz und Maus</t>
  </si>
  <si>
    <t>E. T. – Der Außerirdische</t>
  </si>
  <si>
    <t>Poltergeist</t>
  </si>
  <si>
    <t>Unheimliche Schattenlichter</t>
  </si>
  <si>
    <t>Gremlins</t>
  </si>
  <si>
    <t>Indiana Jones und der Tempel des Todes</t>
  </si>
  <si>
    <t>Das Geheimnis des verborgenen Tempels</t>
  </si>
  <si>
    <t>Die Farbe Lila</t>
  </si>
  <si>
    <t>Die Goonies</t>
  </si>
  <si>
    <t>Zurück in die Zukunft</t>
  </si>
  <si>
    <t>Feivel, der Mauswanderer</t>
  </si>
  <si>
    <t>Geschenkt ist noch zu teuer</t>
  </si>
  <si>
    <t>Bigfoot und die Hendersons</t>
  </si>
  <si>
    <t>Das Reich der Sonne</t>
  </si>
  <si>
    <t>Das Wunder in der 8. Straße</t>
  </si>
  <si>
    <t>Die Reise ins Ich</t>
  </si>
  <si>
    <t>Three O’Clock High</t>
  </si>
  <si>
    <t>Falsches Spiel mit Roger Rabbit</t>
  </si>
  <si>
    <t>In einem Land vor unserer Zeit</t>
  </si>
  <si>
    <t>Always – Der Feuerengel von Montana</t>
  </si>
  <si>
    <t>Dad</t>
  </si>
  <si>
    <t>Indiana Jones und der letzte Kreuzzug</t>
  </si>
  <si>
    <t>Zurück in die Zukunft II</t>
  </si>
  <si>
    <t>Gremlins 2 – Die Rückkehr der kleinen Monster</t>
  </si>
  <si>
    <t>Joe gegen den Vulkan</t>
  </si>
  <si>
    <t>Zurück in die Zukunft III</t>
  </si>
  <si>
    <t>Arachnophobia</t>
  </si>
  <si>
    <t>Feivel, der Mauswanderer im Wilden Westen</t>
  </si>
  <si>
    <t>Hook</t>
  </si>
  <si>
    <t>Tiny Toons Abenteuer</t>
  </si>
  <si>
    <t>Jurassic Park</t>
  </si>
  <si>
    <t>Schindlers Liste</t>
  </si>
  <si>
    <t>Flintstones – Die Familie Feuerstein</t>
  </si>
  <si>
    <t>Casper</t>
  </si>
  <si>
    <t>Twister</t>
  </si>
  <si>
    <t>Amistad</t>
  </si>
  <si>
    <t>Men in Black</t>
  </si>
  <si>
    <t>Vergessene Welt: Jurassic Par</t>
  </si>
  <si>
    <t>Deep Impact</t>
  </si>
  <si>
    <t>Der Soldat James Ryan</t>
  </si>
  <si>
    <t>Die Maske des Zorro</t>
  </si>
  <si>
    <t>The Unfinished Journey</t>
  </si>
  <si>
    <t>A.I. – Künstliche Intelligenz</t>
  </si>
  <si>
    <t>Jurassic Park III</t>
  </si>
  <si>
    <t>Austin Powers in Goldständer</t>
  </si>
  <si>
    <t>Catch Me If You Can</t>
  </si>
  <si>
    <t>Men in Black II</t>
  </si>
  <si>
    <t>Minority Report</t>
  </si>
  <si>
    <t>Vanilla Sky</t>
  </si>
  <si>
    <t>Terminal</t>
  </si>
  <si>
    <t>Die Geisha</t>
  </si>
  <si>
    <t>Die Legende des Zorro</t>
  </si>
  <si>
    <t>Into the West – In den Westen</t>
  </si>
  <si>
    <t>Krieg der Welten</t>
  </si>
  <si>
    <t>München</t>
  </si>
  <si>
    <t>Flags of Our Fathers</t>
  </si>
  <si>
    <t>Letters from Iwo Jima</t>
  </si>
  <si>
    <t>Monster House</t>
  </si>
  <si>
    <t>Transformers</t>
  </si>
  <si>
    <t>Eagle Eye – Außer Kontrolle</t>
  </si>
  <si>
    <t>Indiana Jones und das Königreich des Kristallschädels</t>
  </si>
  <si>
    <t>In meinem Himmel</t>
  </si>
  <si>
    <t>Transformers – Die Rache</t>
  </si>
  <si>
    <t>Hereafter – Das Leben danach</t>
  </si>
  <si>
    <t>True Grit</t>
  </si>
  <si>
    <t>Cowboys and Aliens</t>
  </si>
  <si>
    <t>Die Abenteuer von Tim und Struppi – Das Geheimnis der Einhorn</t>
  </si>
  <si>
    <t>Gefährten</t>
  </si>
  <si>
    <t>Paul – Ein Alien auf der Flucht</t>
  </si>
  <si>
    <t>Real Steel</t>
  </si>
  <si>
    <t>Super 8</t>
  </si>
  <si>
    <t>Transformers 3 – Die dunkle Seite des Mondes</t>
  </si>
  <si>
    <t>Lincoln</t>
  </si>
  <si>
    <t>Men in Black 3</t>
  </si>
  <si>
    <t>Bridge of Spies – Der Unterhändler</t>
  </si>
  <si>
    <t>BFG – Big Friendly Giant</t>
  </si>
  <si>
    <t>Spielberg</t>
  </si>
  <si>
    <t>Leid und Herrlichkeit</t>
  </si>
  <si>
    <t>Parallele Mütter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</si>
</sst>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&quot;DM&quot;_-;\-* #,##0.00\ &quot;DM&quot;_-;_-* &quot;-&quot;??\ &quot;DM&quot;_-;_-@_-"/>
    <numFmt numFmtId="165" formatCode="_-* #,##0.00\ [$€]_-;\-* #,##0.00\ [$€]_-;_-* &quot;-&quot;??\ [$€]_-;_-@_-"/>
    <numFmt numFmtId="166" formatCode="_-* #,##0.00\ [$€-407]_-;\-* #,##0.00\ [$€-407]_-;_-* &quot;-&quot;??\ [$€-407]_-;_-@_-"/>
  </numFmts>
  <fonts count="22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color indexed="9"/>
      <name val="Arial"/>
      <family val="2"/>
    </font>
    <font>
      <sz val="8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17"/>
      <name val="Calibri"/>
      <family val="2"/>
    </font>
    <font>
      <sz val="11"/>
      <color indexed="16"/>
      <name val="Calibri"/>
      <family val="2"/>
    </font>
    <font>
      <sz val="11"/>
      <color indexed="60"/>
      <name val="Calibri"/>
      <family val="2"/>
    </font>
    <font>
      <b/>
      <sz val="11"/>
      <color indexed="8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b/>
      <sz val="11"/>
      <color indexed="53"/>
      <name val="Calibri"/>
      <family val="2"/>
    </font>
    <font>
      <sz val="11"/>
      <color indexed="53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</fonts>
  <fills count="21">
    <fill>
      <patternFill patternType="none"/>
    </fill>
    <fill>
      <patternFill patternType="gray125"/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  <bgColor indexed="43"/>
      </patternFill>
    </fill>
    <fill>
      <patternFill patternType="solid">
        <fgColor indexed="45"/>
        <bgColor indexed="45"/>
      </patternFill>
    </fill>
    <fill>
      <patternFill patternType="solid">
        <fgColor indexed="42"/>
      </patternFill>
    </fill>
  </fills>
  <borders count="10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47">
    <xf numFmtId="0" fontId="0" fillId="0" borderId="0"/>
    <xf numFmtId="0" fontId="20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1" fillId="6" borderId="0" applyNumberFormat="0" applyBorder="0" applyAlignment="0" applyProtection="0"/>
    <xf numFmtId="0" fontId="21" fillId="9" borderId="0" applyNumberFormat="0" applyBorder="0" applyAlignment="0" applyProtection="0"/>
    <xf numFmtId="0" fontId="20" fillId="7" borderId="0" applyNumberFormat="0" applyBorder="0" applyAlignment="0" applyProtection="0"/>
    <xf numFmtId="0" fontId="20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12" borderId="0" applyNumberFormat="0" applyBorder="0" applyAlignment="0" applyProtection="0"/>
    <xf numFmtId="0" fontId="21" fillId="6" borderId="0" applyNumberFormat="0" applyBorder="0" applyAlignment="0" applyProtection="0"/>
    <xf numFmtId="0" fontId="21" fillId="13" borderId="0" applyNumberFormat="0" applyBorder="0" applyAlignment="0" applyProtection="0"/>
    <xf numFmtId="0" fontId="20" fillId="13" borderId="0" applyNumberFormat="0" applyBorder="0" applyAlignment="0" applyProtection="0"/>
    <xf numFmtId="0" fontId="14" fillId="14" borderId="1" applyNumberFormat="0" applyAlignment="0" applyProtection="0"/>
    <xf numFmtId="0" fontId="15" fillId="14" borderId="2" applyNumberFormat="0" applyAlignment="0" applyProtection="0"/>
    <xf numFmtId="0" fontId="5" fillId="0" borderId="0" applyNumberFormat="0" applyFill="0" applyBorder="0" applyAlignment="0" applyProtection="0"/>
    <xf numFmtId="0" fontId="13" fillId="13" borderId="2" applyNumberFormat="0" applyAlignment="0" applyProtection="0"/>
    <xf numFmtId="0" fontId="12" fillId="0" borderId="3" applyNumberFormat="0" applyFill="0" applyAlignment="0" applyProtection="0"/>
    <xf numFmtId="165" fontId="1" fillId="0" borderId="0" applyFont="0" applyFill="0" applyBorder="0" applyAlignment="0" applyProtection="0"/>
    <xf numFmtId="0" fontId="9" fillId="9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1" fillId="18" borderId="0" applyNumberFormat="0" applyBorder="0" applyAlignment="0" applyProtection="0"/>
    <xf numFmtId="0" fontId="19" fillId="6" borderId="4" applyNumberFormat="0" applyFont="0" applyAlignment="0" applyProtection="0"/>
    <xf numFmtId="0" fontId="10" fillId="19" borderId="0" applyNumberFormat="0" applyBorder="0" applyAlignment="0" applyProtection="0"/>
    <xf numFmtId="0" fontId="6" fillId="0" borderId="5" applyNumberFormat="0" applyFill="0" applyAlignment="0" applyProtection="0"/>
    <xf numFmtId="0" fontId="7" fillId="0" borderId="6" applyNumberFormat="0" applyFill="0" applyAlignment="0" applyProtection="0"/>
    <xf numFmtId="0" fontId="8" fillId="0" borderId="7" applyNumberFormat="0" applyFill="0" applyAlignment="0" applyProtection="0"/>
    <xf numFmtId="0" fontId="8" fillId="0" borderId="0" applyNumberFormat="0" applyFill="0" applyBorder="0" applyAlignment="0" applyProtection="0"/>
    <xf numFmtId="0" fontId="16" fillId="0" borderId="8" applyNumberFormat="0" applyFill="0" applyAlignment="0" applyProtection="0"/>
    <xf numFmtId="164" fontId="1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7" fillId="8" borderId="9" applyNumberFormat="0" applyAlignment="0" applyProtection="0"/>
    <xf numFmtId="0" fontId="1" fillId="0" borderId="0"/>
  </cellStyleXfs>
  <cellXfs count="16">
    <xf numFmtId="0" fontId="0" fillId="0" borderId="0" xfId="0"/>
    <xf numFmtId="164" fontId="0" fillId="0" borderId="0" xfId="43" applyFont="1"/>
    <xf numFmtId="0" fontId="0" fillId="20" borderId="0" xfId="0" applyFill="1"/>
    <xf numFmtId="0" fontId="2" fillId="20" borderId="0" xfId="0" applyFont="1" applyFill="1"/>
    <xf numFmtId="0" fontId="3" fillId="0" borderId="0" xfId="0" applyFont="1"/>
    <xf numFmtId="0" fontId="1" fillId="0" borderId="0" xfId="0" applyFont="1" applyAlignment="1"/>
    <xf numFmtId="0" fontId="1" fillId="0" borderId="0" xfId="0" applyFont="1"/>
    <xf numFmtId="165" fontId="2" fillId="20" borderId="0" xfId="30" applyFont="1" applyFill="1"/>
    <xf numFmtId="165" fontId="0" fillId="0" borderId="0" xfId="30" applyFont="1"/>
    <xf numFmtId="165" fontId="1" fillId="0" borderId="0" xfId="30" applyFont="1"/>
    <xf numFmtId="0" fontId="0" fillId="0" borderId="0" xfId="0" applyFont="1"/>
    <xf numFmtId="0" fontId="0" fillId="0" borderId="0" xfId="0" applyFont="1" applyAlignment="1"/>
    <xf numFmtId="166" fontId="2" fillId="20" borderId="0" xfId="43" applyNumberFormat="1" applyFont="1" applyFill="1"/>
    <xf numFmtId="166" fontId="0" fillId="0" borderId="0" xfId="43" applyNumberFormat="1" applyFont="1"/>
    <xf numFmtId="0" fontId="2" fillId="20" borderId="0" xfId="46" applyFont="1" applyFill="1"/>
    <xf numFmtId="0" fontId="1" fillId="0" borderId="0" xfId="46"/>
  </cellXfs>
  <cellStyles count="47">
    <cellStyle name="Akzent1" xfId="1" builtinId="29" customBuiltin="1"/>
    <cellStyle name="Akzent1 - 20%" xfId="2" xr:uid="{00000000-0005-0000-0000-000001000000}"/>
    <cellStyle name="Akzent1 - 40%" xfId="3" xr:uid="{00000000-0005-0000-0000-000002000000}"/>
    <cellStyle name="Akzent1 - 60%" xfId="4" xr:uid="{00000000-0005-0000-0000-000003000000}"/>
    <cellStyle name="Akzent2" xfId="5" builtinId="33" customBuiltin="1"/>
    <cellStyle name="Akzent2 - 20%" xfId="6" xr:uid="{00000000-0005-0000-0000-000005000000}"/>
    <cellStyle name="Akzent2 - 40%" xfId="7" xr:uid="{00000000-0005-0000-0000-000006000000}"/>
    <cellStyle name="Akzent2 - 60%" xfId="8" xr:uid="{00000000-0005-0000-0000-000007000000}"/>
    <cellStyle name="Akzent3" xfId="9" builtinId="37" customBuiltin="1"/>
    <cellStyle name="Akzent3 - 20%" xfId="10" xr:uid="{00000000-0005-0000-0000-000009000000}"/>
    <cellStyle name="Akzent3 - 40%" xfId="11" xr:uid="{00000000-0005-0000-0000-00000A000000}"/>
    <cellStyle name="Akzent3 - 60%" xfId="12" xr:uid="{00000000-0005-0000-0000-00000B000000}"/>
    <cellStyle name="Akzent4" xfId="13" builtinId="41" customBuiltin="1"/>
    <cellStyle name="Akzent4 - 20%" xfId="14" xr:uid="{00000000-0005-0000-0000-00000D000000}"/>
    <cellStyle name="Akzent4 - 40%" xfId="15" xr:uid="{00000000-0005-0000-0000-00000E000000}"/>
    <cellStyle name="Akzent4 - 60%" xfId="16" xr:uid="{00000000-0005-0000-0000-00000F000000}"/>
    <cellStyle name="Akzent5" xfId="17" builtinId="45" customBuiltin="1"/>
    <cellStyle name="Akzent5 - 20%" xfId="18" xr:uid="{00000000-0005-0000-0000-000011000000}"/>
    <cellStyle name="Akzent5 - 40%" xfId="19" xr:uid="{00000000-0005-0000-0000-000012000000}"/>
    <cellStyle name="Akzent5 - 60%" xfId="20" xr:uid="{00000000-0005-0000-0000-000013000000}"/>
    <cellStyle name="Akzent6" xfId="21" builtinId="49" customBuiltin="1"/>
    <cellStyle name="Akzent6 - 20%" xfId="22" xr:uid="{00000000-0005-0000-0000-000015000000}"/>
    <cellStyle name="Akzent6 - 40%" xfId="23" xr:uid="{00000000-0005-0000-0000-000016000000}"/>
    <cellStyle name="Akzent6 - 60%" xfId="24" xr:uid="{00000000-0005-0000-0000-000017000000}"/>
    <cellStyle name="Ausgabe" xfId="25" builtinId="21" customBuiltin="1"/>
    <cellStyle name="Berechnung" xfId="26" builtinId="22" customBuiltin="1"/>
    <cellStyle name="Blattüberschrift" xfId="27" xr:uid="{00000000-0005-0000-0000-00001A000000}"/>
    <cellStyle name="Eingabe" xfId="28" builtinId="20" customBuiltin="1"/>
    <cellStyle name="Ergebnis" xfId="29" builtinId="25" customBuiltin="1"/>
    <cellStyle name="Euro" xfId="30" xr:uid="{00000000-0005-0000-0000-00001D000000}"/>
    <cellStyle name="Gut" xfId="31" builtinId="26" customBuiltin="1"/>
    <cellStyle name="Hervorhebung 1" xfId="32" xr:uid="{00000000-0005-0000-0000-00001F000000}"/>
    <cellStyle name="Hervorhebung 2" xfId="33" xr:uid="{00000000-0005-0000-0000-000020000000}"/>
    <cellStyle name="Hervorhebung 3" xfId="34" xr:uid="{00000000-0005-0000-0000-000021000000}"/>
    <cellStyle name="Neutral" xfId="35" builtinId="28" customBuiltin="1"/>
    <cellStyle name="Notiz" xfId="36" builtinId="10" customBuiltin="1"/>
    <cellStyle name="Schlecht" xfId="37" builtinId="27" customBuiltin="1"/>
    <cellStyle name="Standard" xfId="0" builtinId="0"/>
    <cellStyle name="Standard 2" xfId="46" xr:uid="{D59E2662-CF3F-4FEA-B534-AF0BA820BA1E}"/>
    <cellStyle name="Überschrift 1" xfId="38" builtinId="16" customBuiltin="1"/>
    <cellStyle name="Überschrift 2" xfId="39" builtinId="17" customBuiltin="1"/>
    <cellStyle name="Überschrift 3" xfId="40" builtinId="18" customBuiltin="1"/>
    <cellStyle name="Überschrift 4" xfId="41" builtinId="19" customBuiltin="1"/>
    <cellStyle name="Verknüpfte Zelle" xfId="42" builtinId="24" customBuiltin="1"/>
    <cellStyle name="Währung" xfId="43" builtinId="4"/>
    <cellStyle name="Warnender Text" xfId="44" builtinId="11" customBuiltin="1"/>
    <cellStyle name="Zelle prüfen" xfId="45" xr:uid="{00000000-0005-0000-0000-00002D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25400" tIns="0" rIns="2540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25400" tIns="0" rIns="2540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D14"/>
  <sheetViews>
    <sheetView workbookViewId="0">
      <pane ySplit="1" topLeftCell="A2" activePane="bottomLeft" state="frozen"/>
      <selection pane="bottomLeft" activeCell="B5" sqref="B5"/>
    </sheetView>
  </sheetViews>
  <sheetFormatPr baseColWidth="10" defaultRowHeight="12.75" x14ac:dyDescent="0.2"/>
  <cols>
    <col min="2" max="2" width="33.7109375" customWidth="1"/>
    <col min="3" max="3" width="11.42578125" style="13"/>
  </cols>
  <sheetData>
    <row r="1" spans="1:4" x14ac:dyDescent="0.2">
      <c r="A1" s="3" t="s">
        <v>12</v>
      </c>
      <c r="B1" s="3" t="s">
        <v>13</v>
      </c>
      <c r="C1" s="12" t="s">
        <v>14</v>
      </c>
    </row>
    <row r="2" spans="1:4" x14ac:dyDescent="0.2">
      <c r="D2" s="4" t="s">
        <v>59</v>
      </c>
    </row>
    <row r="3" spans="1:4" x14ac:dyDescent="0.2">
      <c r="B3" t="s">
        <v>60</v>
      </c>
      <c r="D3" s="4" t="s">
        <v>60</v>
      </c>
    </row>
    <row r="4" spans="1:4" x14ac:dyDescent="0.2">
      <c r="D4" s="4" t="s">
        <v>61</v>
      </c>
    </row>
    <row r="5" spans="1:4" x14ac:dyDescent="0.2">
      <c r="A5" s="2">
        <v>116</v>
      </c>
      <c r="B5" s="1" t="str">
        <f ca="1">IFERROR(VLOOKUP($A5,INDIRECT($B$3&amp;"!A1:C130"),COLUMN(),FALSE),"")</f>
        <v>Riff-Piraten</v>
      </c>
      <c r="C5" s="13">
        <f ca="1">IFERROR(VLOOKUP($A5,INDIRECT($B$3&amp;"!A1:C130"),COLUMN(),FALSE),"")</f>
        <v>29.9</v>
      </c>
      <c r="D5" s="4" t="s">
        <v>117</v>
      </c>
    </row>
    <row r="6" spans="1:4" x14ac:dyDescent="0.2">
      <c r="A6" s="2">
        <v>113</v>
      </c>
      <c r="B6" s="1" t="str">
        <f t="shared" ref="B6:C14" ca="1" si="0">IFERROR(VLOOKUP($A6,INDIRECT($B$3&amp;"!A1:C130"),COLUMN(),FALSE),"")</f>
        <v>Sabotage</v>
      </c>
      <c r="C6" s="13">
        <f t="shared" ca="1" si="0"/>
        <v>19.899999999999999</v>
      </c>
      <c r="D6" s="4" t="s">
        <v>142</v>
      </c>
    </row>
    <row r="7" spans="1:4" x14ac:dyDescent="0.2">
      <c r="A7" s="2">
        <v>121</v>
      </c>
      <c r="B7" s="1" t="str">
        <f t="shared" ca="1" si="0"/>
        <v>Saboteure</v>
      </c>
      <c r="C7" s="13">
        <f t="shared" ca="1" si="0"/>
        <v>29.9</v>
      </c>
      <c r="D7" s="4" t="s">
        <v>239</v>
      </c>
    </row>
    <row r="8" spans="1:4" x14ac:dyDescent="0.2">
      <c r="A8" s="2"/>
      <c r="B8" s="1" t="str">
        <f t="shared" ca="1" si="0"/>
        <v/>
      </c>
      <c r="C8" s="13" t="str">
        <f t="shared" ca="1" si="0"/>
        <v/>
      </c>
    </row>
    <row r="9" spans="1:4" x14ac:dyDescent="0.2">
      <c r="A9" s="2"/>
      <c r="B9" s="1" t="str">
        <f t="shared" ca="1" si="0"/>
        <v/>
      </c>
      <c r="C9" s="13" t="str">
        <f t="shared" ca="1" si="0"/>
        <v/>
      </c>
    </row>
    <row r="10" spans="1:4" x14ac:dyDescent="0.2">
      <c r="A10" s="2"/>
      <c r="B10" s="1" t="str">
        <f t="shared" ca="1" si="0"/>
        <v/>
      </c>
      <c r="C10" s="13" t="str">
        <f t="shared" ca="1" si="0"/>
        <v/>
      </c>
    </row>
    <row r="11" spans="1:4" x14ac:dyDescent="0.2">
      <c r="A11" s="2"/>
      <c r="B11" s="1" t="str">
        <f t="shared" ca="1" si="0"/>
        <v/>
      </c>
      <c r="C11" s="13" t="str">
        <f t="shared" ca="1" si="0"/>
        <v/>
      </c>
    </row>
    <row r="12" spans="1:4" x14ac:dyDescent="0.2">
      <c r="A12" s="2"/>
      <c r="B12" s="1" t="str">
        <f t="shared" ca="1" si="0"/>
        <v/>
      </c>
      <c r="C12" s="13" t="str">
        <f t="shared" ca="1" si="0"/>
        <v/>
      </c>
    </row>
    <row r="13" spans="1:4" x14ac:dyDescent="0.2">
      <c r="A13" s="2"/>
      <c r="B13" s="1" t="str">
        <f t="shared" ca="1" si="0"/>
        <v/>
      </c>
      <c r="C13" s="13" t="str">
        <f t="shared" ca="1" si="0"/>
        <v/>
      </c>
    </row>
    <row r="14" spans="1:4" x14ac:dyDescent="0.2">
      <c r="A14" s="2"/>
      <c r="B14" s="1" t="str">
        <f t="shared" ca="1" si="0"/>
        <v/>
      </c>
      <c r="C14" s="13" t="str">
        <f t="shared" ca="1" si="0"/>
        <v/>
      </c>
    </row>
  </sheetData>
  <phoneticPr fontId="4" type="noConversion"/>
  <dataValidations count="1">
    <dataValidation type="list" allowBlank="1" showInputMessage="1" showErrorMessage="1" sqref="B3" xr:uid="{00000000-0002-0000-0000-000000000000}">
      <formula1>$D$2:$D$7</formula1>
    </dataValidation>
  </dataValidations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C26"/>
  <sheetViews>
    <sheetView tabSelected="1" zoomScale="160" zoomScaleNormal="160" workbookViewId="0">
      <selection activeCell="B26" sqref="B26"/>
    </sheetView>
  </sheetViews>
  <sheetFormatPr baseColWidth="10" defaultRowHeight="12.75" x14ac:dyDescent="0.2"/>
  <cols>
    <col min="2" max="2" width="42.42578125" bestFit="1" customWidth="1"/>
    <col min="3" max="3" width="11.42578125" style="8"/>
  </cols>
  <sheetData>
    <row r="1" spans="1:3" x14ac:dyDescent="0.2">
      <c r="A1" s="3" t="s">
        <v>12</v>
      </c>
      <c r="B1" s="3" t="s">
        <v>13</v>
      </c>
      <c r="C1" s="7" t="s">
        <v>14</v>
      </c>
    </row>
    <row r="2" spans="1:3" x14ac:dyDescent="0.2">
      <c r="A2">
        <v>101</v>
      </c>
      <c r="B2" t="s">
        <v>0</v>
      </c>
      <c r="C2" s="8">
        <v>19.8</v>
      </c>
    </row>
    <row r="3" spans="1:3" x14ac:dyDescent="0.2">
      <c r="A3">
        <v>102</v>
      </c>
      <c r="B3" t="s">
        <v>1</v>
      </c>
      <c r="C3" s="8">
        <v>19.8</v>
      </c>
    </row>
    <row r="4" spans="1:3" x14ac:dyDescent="0.2">
      <c r="A4">
        <v>103</v>
      </c>
      <c r="B4" t="s">
        <v>2</v>
      </c>
      <c r="C4" s="8">
        <v>19.8</v>
      </c>
    </row>
    <row r="5" spans="1:3" x14ac:dyDescent="0.2">
      <c r="A5">
        <v>104</v>
      </c>
      <c r="B5" t="s">
        <v>3</v>
      </c>
      <c r="C5" s="8">
        <v>29.8</v>
      </c>
    </row>
    <row r="6" spans="1:3" x14ac:dyDescent="0.2">
      <c r="A6">
        <v>105</v>
      </c>
      <c r="B6" t="s">
        <v>4</v>
      </c>
      <c r="C6" s="8">
        <v>29.8</v>
      </c>
    </row>
    <row r="7" spans="1:3" x14ac:dyDescent="0.2">
      <c r="A7">
        <v>106</v>
      </c>
      <c r="B7" t="s">
        <v>5</v>
      </c>
      <c r="C7" s="8">
        <v>29.8</v>
      </c>
    </row>
    <row r="8" spans="1:3" x14ac:dyDescent="0.2">
      <c r="A8">
        <v>107</v>
      </c>
      <c r="B8" t="s">
        <v>6</v>
      </c>
      <c r="C8" s="8">
        <v>39.799999999999997</v>
      </c>
    </row>
    <row r="9" spans="1:3" x14ac:dyDescent="0.2">
      <c r="A9">
        <v>108</v>
      </c>
      <c r="B9" t="s">
        <v>7</v>
      </c>
      <c r="C9" s="8">
        <v>29.8</v>
      </c>
    </row>
    <row r="10" spans="1:3" x14ac:dyDescent="0.2">
      <c r="A10">
        <v>109</v>
      </c>
      <c r="B10" t="s">
        <v>8</v>
      </c>
      <c r="C10" s="8">
        <v>39.799999999999997</v>
      </c>
    </row>
    <row r="11" spans="1:3" x14ac:dyDescent="0.2">
      <c r="A11">
        <v>110</v>
      </c>
      <c r="B11" t="s">
        <v>9</v>
      </c>
      <c r="C11" s="8">
        <v>39.799999999999997</v>
      </c>
    </row>
    <row r="12" spans="1:3" x14ac:dyDescent="0.2">
      <c r="A12">
        <v>111</v>
      </c>
      <c r="B12" t="s">
        <v>10</v>
      </c>
      <c r="C12" s="8">
        <v>29.8</v>
      </c>
    </row>
    <row r="13" spans="1:3" x14ac:dyDescent="0.2">
      <c r="A13">
        <v>112</v>
      </c>
      <c r="B13" t="s">
        <v>11</v>
      </c>
      <c r="C13" s="8">
        <v>29.8</v>
      </c>
    </row>
    <row r="14" spans="1:3" x14ac:dyDescent="0.2">
      <c r="A14">
        <v>113</v>
      </c>
      <c r="B14" t="s">
        <v>144</v>
      </c>
      <c r="C14" s="8">
        <v>39.9</v>
      </c>
    </row>
    <row r="15" spans="1:3" x14ac:dyDescent="0.2">
      <c r="A15">
        <v>114</v>
      </c>
      <c r="B15" t="s">
        <v>145</v>
      </c>
      <c r="C15" s="8">
        <v>35.799999999999997</v>
      </c>
    </row>
    <row r="16" spans="1:3" x14ac:dyDescent="0.2">
      <c r="A16">
        <v>115</v>
      </c>
      <c r="B16" t="s">
        <v>146</v>
      </c>
      <c r="C16" s="8">
        <v>38.99</v>
      </c>
    </row>
    <row r="17" spans="1:3" x14ac:dyDescent="0.2">
      <c r="A17">
        <v>116</v>
      </c>
      <c r="B17" t="s">
        <v>147</v>
      </c>
      <c r="C17" s="8">
        <v>39.9</v>
      </c>
    </row>
    <row r="18" spans="1:3" x14ac:dyDescent="0.2">
      <c r="A18">
        <v>117</v>
      </c>
      <c r="B18" t="s">
        <v>148</v>
      </c>
      <c r="C18" s="8">
        <v>49.9</v>
      </c>
    </row>
    <row r="19" spans="1:3" x14ac:dyDescent="0.2">
      <c r="A19">
        <v>118</v>
      </c>
      <c r="B19" t="s">
        <v>149</v>
      </c>
      <c r="C19" s="8">
        <v>49.9</v>
      </c>
    </row>
    <row r="20" spans="1:3" x14ac:dyDescent="0.2">
      <c r="A20">
        <v>119</v>
      </c>
      <c r="B20" t="s">
        <v>150</v>
      </c>
      <c r="C20" s="8">
        <v>49.9</v>
      </c>
    </row>
    <row r="21" spans="1:3" x14ac:dyDescent="0.2">
      <c r="A21">
        <v>120</v>
      </c>
      <c r="B21" t="s">
        <v>151</v>
      </c>
      <c r="C21" s="8">
        <v>49.9</v>
      </c>
    </row>
    <row r="22" spans="1:3" x14ac:dyDescent="0.2">
      <c r="A22">
        <v>121</v>
      </c>
      <c r="B22" t="s">
        <v>240</v>
      </c>
      <c r="C22" s="8">
        <v>59</v>
      </c>
    </row>
    <row r="23" spans="1:3" x14ac:dyDescent="0.2">
      <c r="A23">
        <v>122</v>
      </c>
      <c r="B23" s="6" t="s">
        <v>241</v>
      </c>
      <c r="C23" s="8">
        <v>59</v>
      </c>
    </row>
    <row r="25" spans="1:3" x14ac:dyDescent="0.2">
      <c r="A25" s="2">
        <v>7</v>
      </c>
      <c r="B25" t="str">
        <f>CHOOSE(A25,B1,B2,B3,B4,B5,B6,B7,B8,B9,B10,B11,B12,B13,B14,B15,B16,B17,B18,B19,B20,B21,B22,B23)</f>
        <v>Das Gesetz der Begierde</v>
      </c>
      <c r="C25" s="8">
        <f>CHOOSE(A25,C1,C2,C3,C4,C5,C6,C7,C8,C9,C10,C11,C12,C13,C14,C15,C16,C17,C18,C19,C20)</f>
        <v>29.8</v>
      </c>
    </row>
    <row r="26" spans="1:3" x14ac:dyDescent="0.2">
      <c r="A26" s="2">
        <v>106</v>
      </c>
      <c r="B26" t="str">
        <f>VLOOKUP(A26,A2:C23,2,FALSE)</f>
        <v>Das Gesetz der Begierde</v>
      </c>
      <c r="C26" s="8">
        <f>VLOOKUP(A26,A2:C20,3,FALSE)</f>
        <v>29.8</v>
      </c>
    </row>
  </sheetData>
  <sortState xmlns:xlrd2="http://schemas.microsoft.com/office/spreadsheetml/2017/richdata2" ref="A2:C20">
    <sortCondition ref="A10"/>
  </sortState>
  <phoneticPr fontId="4" type="noConversion"/>
  <pageMargins left="0.78740157499999996" right="0.78740157499999996" top="0.984251969" bottom="0.984251969" header="0.4921259845" footer="0.4921259845"/>
  <pageSetup paperSize="9" orientation="portrait" horizontalDpi="0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C54"/>
  <sheetViews>
    <sheetView workbookViewId="0">
      <pane ySplit="1" topLeftCell="A11" activePane="bottomLeft" state="frozen"/>
      <selection pane="bottomLeft" activeCell="B49" sqref="B49"/>
    </sheetView>
  </sheetViews>
  <sheetFormatPr baseColWidth="10" defaultRowHeight="12.75" x14ac:dyDescent="0.2"/>
  <cols>
    <col min="2" max="2" width="30.85546875" bestFit="1" customWidth="1"/>
    <col min="3" max="3" width="11.42578125" style="8"/>
  </cols>
  <sheetData>
    <row r="1" spans="1:3" x14ac:dyDescent="0.2">
      <c r="A1" s="3" t="s">
        <v>12</v>
      </c>
      <c r="B1" s="3" t="s">
        <v>13</v>
      </c>
      <c r="C1" s="7" t="s">
        <v>14</v>
      </c>
    </row>
    <row r="2" spans="1:3" x14ac:dyDescent="0.2">
      <c r="A2">
        <v>101</v>
      </c>
      <c r="B2" t="s">
        <v>15</v>
      </c>
      <c r="C2" s="8">
        <v>9.9</v>
      </c>
    </row>
    <row r="3" spans="1:3" x14ac:dyDescent="0.2">
      <c r="A3">
        <v>102</v>
      </c>
      <c r="B3" t="s">
        <v>18</v>
      </c>
      <c r="C3" s="8">
        <v>29.9</v>
      </c>
    </row>
    <row r="4" spans="1:3" x14ac:dyDescent="0.2">
      <c r="A4">
        <v>103</v>
      </c>
      <c r="B4" t="s">
        <v>16</v>
      </c>
      <c r="C4" s="8">
        <v>29.9</v>
      </c>
    </row>
    <row r="5" spans="1:3" x14ac:dyDescent="0.2">
      <c r="A5">
        <v>104</v>
      </c>
      <c r="B5" t="s">
        <v>17</v>
      </c>
      <c r="C5" s="8">
        <v>29.9</v>
      </c>
    </row>
    <row r="6" spans="1:3" x14ac:dyDescent="0.2">
      <c r="A6">
        <v>105</v>
      </c>
      <c r="B6" t="s">
        <v>19</v>
      </c>
      <c r="C6" s="8">
        <v>19.899999999999999</v>
      </c>
    </row>
    <row r="7" spans="1:3" x14ac:dyDescent="0.2">
      <c r="A7">
        <v>106</v>
      </c>
      <c r="B7" t="s">
        <v>20</v>
      </c>
      <c r="C7" s="8">
        <v>29.9</v>
      </c>
    </row>
    <row r="8" spans="1:3" x14ac:dyDescent="0.2">
      <c r="A8">
        <v>107</v>
      </c>
      <c r="B8" t="s">
        <v>21</v>
      </c>
      <c r="C8" s="8">
        <v>29.9</v>
      </c>
    </row>
    <row r="9" spans="1:3" x14ac:dyDescent="0.2">
      <c r="A9">
        <v>108</v>
      </c>
      <c r="B9" t="s">
        <v>22</v>
      </c>
      <c r="C9" s="8">
        <v>19.899999999999999</v>
      </c>
    </row>
    <row r="10" spans="1:3" x14ac:dyDescent="0.2">
      <c r="A10">
        <v>109</v>
      </c>
      <c r="B10" t="s">
        <v>23</v>
      </c>
      <c r="C10" s="8">
        <v>29.9</v>
      </c>
    </row>
    <row r="11" spans="1:3" x14ac:dyDescent="0.2">
      <c r="A11">
        <v>110</v>
      </c>
      <c r="B11" t="s">
        <v>24</v>
      </c>
      <c r="C11" s="8">
        <v>29.9</v>
      </c>
    </row>
    <row r="12" spans="1:3" x14ac:dyDescent="0.2">
      <c r="A12">
        <v>111</v>
      </c>
      <c r="B12" t="s">
        <v>25</v>
      </c>
      <c r="C12" s="8">
        <v>19.899999999999999</v>
      </c>
    </row>
    <row r="13" spans="1:3" x14ac:dyDescent="0.2">
      <c r="A13">
        <v>112</v>
      </c>
      <c r="B13" t="s">
        <v>26</v>
      </c>
      <c r="C13" s="8">
        <v>19.899999999999999</v>
      </c>
    </row>
    <row r="14" spans="1:3" x14ac:dyDescent="0.2">
      <c r="A14">
        <v>113</v>
      </c>
      <c r="B14" t="s">
        <v>27</v>
      </c>
      <c r="C14" s="8">
        <v>19.899999999999999</v>
      </c>
    </row>
    <row r="15" spans="1:3" x14ac:dyDescent="0.2">
      <c r="A15">
        <v>114</v>
      </c>
      <c r="B15" t="s">
        <v>28</v>
      </c>
      <c r="C15" s="8">
        <v>29.9</v>
      </c>
    </row>
    <row r="16" spans="1:3" x14ac:dyDescent="0.2">
      <c r="A16">
        <v>115</v>
      </c>
      <c r="B16" t="s">
        <v>29</v>
      </c>
      <c r="C16" s="8">
        <v>19.899999999999999</v>
      </c>
    </row>
    <row r="17" spans="1:3" x14ac:dyDescent="0.2">
      <c r="A17">
        <v>116</v>
      </c>
      <c r="B17" t="s">
        <v>30</v>
      </c>
      <c r="C17" s="8">
        <v>29.9</v>
      </c>
    </row>
    <row r="18" spans="1:3" x14ac:dyDescent="0.2">
      <c r="A18">
        <v>117</v>
      </c>
      <c r="B18" t="s">
        <v>31</v>
      </c>
      <c r="C18" s="8">
        <v>29.9</v>
      </c>
    </row>
    <row r="19" spans="1:3" x14ac:dyDescent="0.2">
      <c r="A19">
        <v>118</v>
      </c>
      <c r="B19" t="s">
        <v>32</v>
      </c>
      <c r="C19" s="8">
        <v>29.9</v>
      </c>
    </row>
    <row r="20" spans="1:3" x14ac:dyDescent="0.2">
      <c r="A20">
        <v>119</v>
      </c>
      <c r="B20" t="s">
        <v>33</v>
      </c>
      <c r="C20" s="8">
        <v>19.899999999999999</v>
      </c>
    </row>
    <row r="21" spans="1:3" x14ac:dyDescent="0.2">
      <c r="A21">
        <v>120</v>
      </c>
      <c r="B21" t="s">
        <v>34</v>
      </c>
      <c r="C21" s="8">
        <v>29.9</v>
      </c>
    </row>
    <row r="22" spans="1:3" x14ac:dyDescent="0.2">
      <c r="A22">
        <v>121</v>
      </c>
      <c r="B22" t="s">
        <v>35</v>
      </c>
      <c r="C22" s="8">
        <v>29.9</v>
      </c>
    </row>
    <row r="23" spans="1:3" x14ac:dyDescent="0.2">
      <c r="A23">
        <v>122</v>
      </c>
      <c r="B23" t="s">
        <v>36</v>
      </c>
      <c r="C23" s="8">
        <v>29.9</v>
      </c>
    </row>
    <row r="24" spans="1:3" x14ac:dyDescent="0.2">
      <c r="A24">
        <v>123</v>
      </c>
      <c r="B24" t="s">
        <v>37</v>
      </c>
      <c r="C24" s="8">
        <v>39.9</v>
      </c>
    </row>
    <row r="25" spans="1:3" x14ac:dyDescent="0.2">
      <c r="A25">
        <v>124</v>
      </c>
      <c r="B25" t="s">
        <v>38</v>
      </c>
      <c r="C25" s="8">
        <v>29.9</v>
      </c>
    </row>
    <row r="26" spans="1:3" x14ac:dyDescent="0.2">
      <c r="A26">
        <v>125</v>
      </c>
      <c r="B26" t="s">
        <v>39</v>
      </c>
      <c r="C26" s="8">
        <v>39.9</v>
      </c>
    </row>
    <row r="27" spans="1:3" x14ac:dyDescent="0.2">
      <c r="A27">
        <v>126</v>
      </c>
      <c r="B27" t="s">
        <v>40</v>
      </c>
      <c r="C27" s="8">
        <v>29.9</v>
      </c>
    </row>
    <row r="28" spans="1:3" x14ac:dyDescent="0.2">
      <c r="A28">
        <v>127</v>
      </c>
      <c r="B28" t="s">
        <v>41</v>
      </c>
      <c r="C28" s="8">
        <v>29.9</v>
      </c>
    </row>
    <row r="29" spans="1:3" x14ac:dyDescent="0.2">
      <c r="A29">
        <v>128</v>
      </c>
      <c r="B29" t="s">
        <v>42</v>
      </c>
      <c r="C29" s="8">
        <v>39.9</v>
      </c>
    </row>
    <row r="30" spans="1:3" x14ac:dyDescent="0.2">
      <c r="A30">
        <v>129</v>
      </c>
      <c r="B30" t="s">
        <v>118</v>
      </c>
      <c r="C30" s="8">
        <v>29.9</v>
      </c>
    </row>
    <row r="31" spans="1:3" x14ac:dyDescent="0.2">
      <c r="A31">
        <v>130</v>
      </c>
      <c r="B31" t="s">
        <v>43</v>
      </c>
      <c r="C31" s="8">
        <v>29.9</v>
      </c>
    </row>
    <row r="32" spans="1:3" x14ac:dyDescent="0.2">
      <c r="A32">
        <v>131</v>
      </c>
      <c r="B32" t="s">
        <v>44</v>
      </c>
      <c r="C32" s="8">
        <v>39.9</v>
      </c>
    </row>
    <row r="33" spans="1:3" x14ac:dyDescent="0.2">
      <c r="A33">
        <v>132</v>
      </c>
      <c r="B33" t="s">
        <v>45</v>
      </c>
      <c r="C33" s="8">
        <v>49.9</v>
      </c>
    </row>
    <row r="34" spans="1:3" x14ac:dyDescent="0.2">
      <c r="A34">
        <v>133</v>
      </c>
      <c r="B34" t="s">
        <v>46</v>
      </c>
      <c r="C34" s="8">
        <v>49.9</v>
      </c>
    </row>
    <row r="35" spans="1:3" x14ac:dyDescent="0.2">
      <c r="A35">
        <v>134</v>
      </c>
      <c r="B35" t="s">
        <v>47</v>
      </c>
      <c r="C35" s="8">
        <v>49.9</v>
      </c>
    </row>
    <row r="36" spans="1:3" x14ac:dyDescent="0.2">
      <c r="A36">
        <v>135</v>
      </c>
      <c r="B36" t="s">
        <v>48</v>
      </c>
      <c r="C36" s="8">
        <v>29.9</v>
      </c>
    </row>
    <row r="37" spans="1:3" x14ac:dyDescent="0.2">
      <c r="A37">
        <v>136</v>
      </c>
      <c r="B37" t="s">
        <v>49</v>
      </c>
      <c r="C37" s="8">
        <v>39.9</v>
      </c>
    </row>
    <row r="38" spans="1:3" x14ac:dyDescent="0.2">
      <c r="A38">
        <v>137</v>
      </c>
      <c r="B38" t="s">
        <v>50</v>
      </c>
      <c r="C38" s="8">
        <v>29.9</v>
      </c>
    </row>
    <row r="39" spans="1:3" x14ac:dyDescent="0.2">
      <c r="A39">
        <v>138</v>
      </c>
      <c r="B39" t="s">
        <v>119</v>
      </c>
      <c r="C39" s="8">
        <v>49.9</v>
      </c>
    </row>
    <row r="40" spans="1:3" x14ac:dyDescent="0.2">
      <c r="A40">
        <v>139</v>
      </c>
      <c r="B40" t="s">
        <v>51</v>
      </c>
      <c r="C40" s="8">
        <v>29.9</v>
      </c>
    </row>
    <row r="41" spans="1:3" x14ac:dyDescent="0.2">
      <c r="A41">
        <v>140</v>
      </c>
      <c r="B41" t="s">
        <v>52</v>
      </c>
      <c r="C41" s="8">
        <v>49.9</v>
      </c>
    </row>
    <row r="42" spans="1:3" x14ac:dyDescent="0.2">
      <c r="A42">
        <v>141</v>
      </c>
      <c r="B42" t="s">
        <v>53</v>
      </c>
      <c r="C42" s="8">
        <v>49.9</v>
      </c>
    </row>
    <row r="43" spans="1:3" x14ac:dyDescent="0.2">
      <c r="A43">
        <v>142</v>
      </c>
      <c r="B43" t="s">
        <v>54</v>
      </c>
      <c r="C43" s="8">
        <v>39.9</v>
      </c>
    </row>
    <row r="44" spans="1:3" x14ac:dyDescent="0.2">
      <c r="A44">
        <v>143</v>
      </c>
      <c r="B44" t="s">
        <v>55</v>
      </c>
      <c r="C44" s="8">
        <v>29.9</v>
      </c>
    </row>
    <row r="45" spans="1:3" x14ac:dyDescent="0.2">
      <c r="A45">
        <v>144</v>
      </c>
      <c r="B45" t="s">
        <v>58</v>
      </c>
      <c r="C45" s="8">
        <v>29.9</v>
      </c>
    </row>
    <row r="46" spans="1:3" x14ac:dyDescent="0.2">
      <c r="A46">
        <v>145</v>
      </c>
      <c r="B46" t="s">
        <v>56</v>
      </c>
      <c r="C46" s="8">
        <v>49.9</v>
      </c>
    </row>
    <row r="47" spans="1:3" x14ac:dyDescent="0.2">
      <c r="A47">
        <v>146</v>
      </c>
      <c r="B47" t="s">
        <v>57</v>
      </c>
      <c r="C47" s="8">
        <v>29.9</v>
      </c>
    </row>
    <row r="49" spans="1:3" x14ac:dyDescent="0.2">
      <c r="A49" s="2">
        <v>140</v>
      </c>
      <c r="B49" s="1" t="str">
        <f>IF(ISERROR(MATCH($A49,$A$2:$A$47,0)),"",INDEX($A$2:$C$47,MATCH($A49,$A$2:$A$47,0),2))</f>
        <v>Psycho</v>
      </c>
      <c r="C49" s="8">
        <f>IF(ISERROR(MATCH($A49,$A$2:$A$47,0)),"",INDEX($A$2:$C$47,MATCH($A49,$A$2:$A$47,0),3))</f>
        <v>49.9</v>
      </c>
    </row>
    <row r="50" spans="1:3" x14ac:dyDescent="0.2">
      <c r="A50" s="2">
        <v>139</v>
      </c>
      <c r="B50" s="1"/>
    </row>
    <row r="51" spans="1:3" x14ac:dyDescent="0.2">
      <c r="A51" s="2"/>
      <c r="B51" s="1"/>
    </row>
    <row r="54" spans="1:3" x14ac:dyDescent="0.2">
      <c r="A54" s="2">
        <v>7</v>
      </c>
      <c r="B54" t="str">
        <f>CHOOSE(A54,B31,B32,B33,B35,B37,B38,B39,B40,B41,B42,B43,B44,B45,B46,B47)</f>
        <v>Vertigo - aus dem Reich der Toten</v>
      </c>
      <c r="C54" s="8">
        <f>CHOOSE(A54,C31,C32,C33,C35,C37,C38,C39,C40,C41,C42,C43,C44,C45,C46,C47)</f>
        <v>49.9</v>
      </c>
    </row>
  </sheetData>
  <phoneticPr fontId="4" type="noConversion"/>
  <pageMargins left="0.78740157499999996" right="0.78740157499999996" top="0.984251969" bottom="0.984251969" header="0.4921259845" footer="0.4921259845"/>
  <pageSetup paperSize="9" orientation="portrait" horizontalDpi="0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C23"/>
  <sheetViews>
    <sheetView workbookViewId="0"/>
  </sheetViews>
  <sheetFormatPr baseColWidth="10" defaultRowHeight="12.75" x14ac:dyDescent="0.2"/>
  <cols>
    <col min="2" max="2" width="28.85546875" customWidth="1"/>
    <col min="3" max="3" width="11.42578125" style="8"/>
  </cols>
  <sheetData>
    <row r="1" spans="1:3" x14ac:dyDescent="0.2">
      <c r="A1" s="3" t="s">
        <v>12</v>
      </c>
      <c r="B1" s="3" t="s">
        <v>13</v>
      </c>
      <c r="C1" s="7" t="s">
        <v>14</v>
      </c>
    </row>
    <row r="2" spans="1:3" x14ac:dyDescent="0.2">
      <c r="A2">
        <v>101</v>
      </c>
      <c r="B2" t="s">
        <v>62</v>
      </c>
      <c r="C2" s="8">
        <v>9.9</v>
      </c>
    </row>
    <row r="3" spans="1:3" x14ac:dyDescent="0.2">
      <c r="A3">
        <v>102</v>
      </c>
      <c r="B3" t="s">
        <v>63</v>
      </c>
      <c r="C3" s="8">
        <v>19.899999999999999</v>
      </c>
    </row>
    <row r="4" spans="1:3" x14ac:dyDescent="0.2">
      <c r="A4">
        <v>103</v>
      </c>
      <c r="B4" t="s">
        <v>64</v>
      </c>
      <c r="C4" s="8">
        <v>19.899999999999999</v>
      </c>
    </row>
    <row r="5" spans="1:3" x14ac:dyDescent="0.2">
      <c r="A5">
        <v>104</v>
      </c>
      <c r="B5" t="s">
        <v>66</v>
      </c>
      <c r="C5" s="8">
        <v>9.9</v>
      </c>
    </row>
    <row r="6" spans="1:3" x14ac:dyDescent="0.2">
      <c r="A6">
        <v>105</v>
      </c>
      <c r="B6" t="s">
        <v>65</v>
      </c>
      <c r="C6" s="8">
        <v>9.9</v>
      </c>
    </row>
    <row r="7" spans="1:3" x14ac:dyDescent="0.2">
      <c r="A7">
        <v>106</v>
      </c>
      <c r="B7" t="s">
        <v>67</v>
      </c>
      <c r="C7" s="8">
        <v>19.899999999999999</v>
      </c>
    </row>
    <row r="8" spans="1:3" x14ac:dyDescent="0.2">
      <c r="A8">
        <v>107</v>
      </c>
      <c r="B8" t="s">
        <v>68</v>
      </c>
      <c r="C8" s="8">
        <v>19.899999999999999</v>
      </c>
    </row>
    <row r="9" spans="1:3" x14ac:dyDescent="0.2">
      <c r="A9">
        <v>108</v>
      </c>
      <c r="B9" t="s">
        <v>69</v>
      </c>
      <c r="C9" s="8">
        <v>9.9</v>
      </c>
    </row>
    <row r="10" spans="1:3" x14ac:dyDescent="0.2">
      <c r="A10">
        <v>109</v>
      </c>
      <c r="B10" t="s">
        <v>70</v>
      </c>
      <c r="C10" s="8">
        <v>9.9</v>
      </c>
    </row>
    <row r="11" spans="1:3" x14ac:dyDescent="0.2">
      <c r="A11">
        <v>110</v>
      </c>
      <c r="B11" t="s">
        <v>71</v>
      </c>
      <c r="C11" s="8">
        <v>9.9</v>
      </c>
    </row>
    <row r="12" spans="1:3" x14ac:dyDescent="0.2">
      <c r="A12">
        <v>111</v>
      </c>
      <c r="B12" t="s">
        <v>72</v>
      </c>
      <c r="C12" s="8">
        <v>9.9</v>
      </c>
    </row>
    <row r="13" spans="1:3" x14ac:dyDescent="0.2">
      <c r="A13">
        <v>112</v>
      </c>
      <c r="B13" t="s">
        <v>73</v>
      </c>
      <c r="C13" s="8">
        <v>9.9</v>
      </c>
    </row>
    <row r="14" spans="1:3" x14ac:dyDescent="0.2">
      <c r="A14">
        <v>113</v>
      </c>
      <c r="B14" t="s">
        <v>74</v>
      </c>
      <c r="C14" s="8">
        <v>9.9</v>
      </c>
    </row>
    <row r="15" spans="1:3" x14ac:dyDescent="0.2">
      <c r="A15">
        <v>114</v>
      </c>
      <c r="B15" t="s">
        <v>75</v>
      </c>
      <c r="C15" s="8">
        <v>9.9</v>
      </c>
    </row>
    <row r="16" spans="1:3" x14ac:dyDescent="0.2">
      <c r="A16">
        <v>115</v>
      </c>
      <c r="B16" t="s">
        <v>76</v>
      </c>
      <c r="C16" s="8">
        <v>9.9</v>
      </c>
    </row>
    <row r="17" spans="1:3" x14ac:dyDescent="0.2">
      <c r="A17">
        <v>116</v>
      </c>
      <c r="B17" t="s">
        <v>77</v>
      </c>
      <c r="C17" s="8">
        <v>9.9</v>
      </c>
    </row>
    <row r="18" spans="1:3" x14ac:dyDescent="0.2">
      <c r="A18">
        <v>117</v>
      </c>
      <c r="B18" t="s">
        <v>78</v>
      </c>
      <c r="C18" s="8">
        <v>9.9</v>
      </c>
    </row>
    <row r="19" spans="1:3" x14ac:dyDescent="0.2">
      <c r="A19">
        <v>118</v>
      </c>
      <c r="B19" t="s">
        <v>79</v>
      </c>
      <c r="C19" s="8">
        <v>9.9</v>
      </c>
    </row>
    <row r="20" spans="1:3" x14ac:dyDescent="0.2">
      <c r="A20">
        <v>119</v>
      </c>
      <c r="B20" t="s">
        <v>80</v>
      </c>
      <c r="C20" s="8">
        <v>9.9</v>
      </c>
    </row>
    <row r="21" spans="1:3" x14ac:dyDescent="0.2">
      <c r="A21">
        <v>120</v>
      </c>
      <c r="B21" t="s">
        <v>81</v>
      </c>
      <c r="C21" s="8">
        <v>29.9</v>
      </c>
    </row>
    <row r="22" spans="1:3" x14ac:dyDescent="0.2">
      <c r="A22">
        <v>121</v>
      </c>
      <c r="B22" t="s">
        <v>82</v>
      </c>
      <c r="C22" s="8">
        <v>9.9</v>
      </c>
    </row>
    <row r="23" spans="1:3" x14ac:dyDescent="0.2">
      <c r="A23">
        <v>122</v>
      </c>
      <c r="B23" t="s">
        <v>83</v>
      </c>
      <c r="C23" s="8">
        <v>39.9</v>
      </c>
    </row>
  </sheetData>
  <phoneticPr fontId="4" type="noConversion"/>
  <pageMargins left="0.78740157499999996" right="0.78740157499999996" top="0.984251969" bottom="0.984251969" header="0.4921259845" footer="0.492125984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C34"/>
  <sheetViews>
    <sheetView workbookViewId="0"/>
  </sheetViews>
  <sheetFormatPr baseColWidth="10" defaultRowHeight="12.75" x14ac:dyDescent="0.2"/>
  <cols>
    <col min="2" max="2" width="33.5703125" bestFit="1" customWidth="1"/>
    <col min="3" max="3" width="11.42578125" style="8"/>
  </cols>
  <sheetData>
    <row r="1" spans="1:3" x14ac:dyDescent="0.2">
      <c r="A1" s="3" t="s">
        <v>12</v>
      </c>
      <c r="B1" s="3" t="s">
        <v>13</v>
      </c>
      <c r="C1" s="7" t="s">
        <v>14</v>
      </c>
    </row>
    <row r="2" spans="1:3" x14ac:dyDescent="0.2">
      <c r="A2">
        <v>101</v>
      </c>
      <c r="B2" t="s">
        <v>84</v>
      </c>
      <c r="C2" s="8">
        <v>19.899999999999999</v>
      </c>
    </row>
    <row r="3" spans="1:3" x14ac:dyDescent="0.2">
      <c r="A3">
        <v>102</v>
      </c>
      <c r="B3" t="s">
        <v>85</v>
      </c>
      <c r="C3" s="8">
        <v>19.899999999999999</v>
      </c>
    </row>
    <row r="4" spans="1:3" x14ac:dyDescent="0.2">
      <c r="A4">
        <v>103</v>
      </c>
      <c r="B4" t="s">
        <v>86</v>
      </c>
      <c r="C4" s="8">
        <v>19.899999999999999</v>
      </c>
    </row>
    <row r="5" spans="1:3" x14ac:dyDescent="0.2">
      <c r="A5">
        <v>104</v>
      </c>
      <c r="B5" t="s">
        <v>87</v>
      </c>
      <c r="C5" s="8">
        <v>29.9</v>
      </c>
    </row>
    <row r="6" spans="1:3" x14ac:dyDescent="0.2">
      <c r="A6">
        <v>105</v>
      </c>
      <c r="B6" t="s">
        <v>88</v>
      </c>
      <c r="C6" s="8">
        <v>19.899999999999999</v>
      </c>
    </row>
    <row r="7" spans="1:3" x14ac:dyDescent="0.2">
      <c r="A7">
        <v>106</v>
      </c>
      <c r="B7" t="s">
        <v>89</v>
      </c>
      <c r="C7" s="8">
        <v>19.899999999999999</v>
      </c>
    </row>
    <row r="8" spans="1:3" x14ac:dyDescent="0.2">
      <c r="A8">
        <v>107</v>
      </c>
      <c r="B8" t="s">
        <v>90</v>
      </c>
      <c r="C8" s="8">
        <v>29.9</v>
      </c>
    </row>
    <row r="9" spans="1:3" x14ac:dyDescent="0.2">
      <c r="A9">
        <v>108</v>
      </c>
      <c r="B9" t="s">
        <v>91</v>
      </c>
      <c r="C9" s="8">
        <v>19.899999999999999</v>
      </c>
    </row>
    <row r="10" spans="1:3" x14ac:dyDescent="0.2">
      <c r="A10">
        <v>109</v>
      </c>
      <c r="B10" t="s">
        <v>92</v>
      </c>
      <c r="C10" s="8">
        <v>19.899999999999999</v>
      </c>
    </row>
    <row r="11" spans="1:3" x14ac:dyDescent="0.2">
      <c r="A11">
        <v>110</v>
      </c>
      <c r="B11" t="s">
        <v>94</v>
      </c>
      <c r="C11" s="8">
        <v>39.9</v>
      </c>
    </row>
    <row r="12" spans="1:3" x14ac:dyDescent="0.2">
      <c r="A12">
        <v>111</v>
      </c>
      <c r="B12" t="s">
        <v>93</v>
      </c>
      <c r="C12" s="8">
        <v>19.899999999999999</v>
      </c>
    </row>
    <row r="13" spans="1:3" x14ac:dyDescent="0.2">
      <c r="A13">
        <v>112</v>
      </c>
      <c r="B13" t="s">
        <v>95</v>
      </c>
      <c r="C13" s="8">
        <v>29.9</v>
      </c>
    </row>
    <row r="14" spans="1:3" x14ac:dyDescent="0.2">
      <c r="A14">
        <v>113</v>
      </c>
      <c r="B14" t="s">
        <v>96</v>
      </c>
      <c r="C14" s="8">
        <v>39.9</v>
      </c>
    </row>
    <row r="15" spans="1:3" x14ac:dyDescent="0.2">
      <c r="A15">
        <v>114</v>
      </c>
      <c r="B15" t="s">
        <v>97</v>
      </c>
      <c r="C15" s="8">
        <v>49.9</v>
      </c>
    </row>
    <row r="16" spans="1:3" x14ac:dyDescent="0.2">
      <c r="A16">
        <v>115</v>
      </c>
      <c r="B16" t="s">
        <v>98</v>
      </c>
      <c r="C16" s="8">
        <v>19.899999999999999</v>
      </c>
    </row>
    <row r="17" spans="1:3" x14ac:dyDescent="0.2">
      <c r="A17">
        <v>116</v>
      </c>
      <c r="B17" t="s">
        <v>99</v>
      </c>
      <c r="C17" s="8">
        <v>49.9</v>
      </c>
    </row>
    <row r="18" spans="1:3" x14ac:dyDescent="0.2">
      <c r="A18">
        <v>117</v>
      </c>
      <c r="B18" t="s">
        <v>100</v>
      </c>
      <c r="C18" s="8">
        <v>19.899999999999999</v>
      </c>
    </row>
    <row r="19" spans="1:3" x14ac:dyDescent="0.2">
      <c r="A19">
        <v>118</v>
      </c>
      <c r="B19" t="s">
        <v>101</v>
      </c>
      <c r="C19" s="8">
        <v>39.9</v>
      </c>
    </row>
    <row r="20" spans="1:3" x14ac:dyDescent="0.2">
      <c r="A20">
        <v>119</v>
      </c>
      <c r="B20" t="s">
        <v>102</v>
      </c>
      <c r="C20" s="8">
        <v>19.899999999999999</v>
      </c>
    </row>
    <row r="21" spans="1:3" x14ac:dyDescent="0.2">
      <c r="A21">
        <v>120</v>
      </c>
      <c r="B21" t="s">
        <v>103</v>
      </c>
      <c r="C21" s="8">
        <v>19.899999999999999</v>
      </c>
    </row>
    <row r="22" spans="1:3" x14ac:dyDescent="0.2">
      <c r="A22">
        <v>121</v>
      </c>
      <c r="B22" t="s">
        <v>104</v>
      </c>
      <c r="C22" s="8">
        <v>19.899999999999999</v>
      </c>
    </row>
    <row r="23" spans="1:3" x14ac:dyDescent="0.2">
      <c r="A23">
        <v>122</v>
      </c>
      <c r="B23" t="s">
        <v>105</v>
      </c>
      <c r="C23" s="8">
        <v>29.9</v>
      </c>
    </row>
    <row r="24" spans="1:3" x14ac:dyDescent="0.2">
      <c r="A24">
        <v>123</v>
      </c>
      <c r="B24" t="s">
        <v>106</v>
      </c>
      <c r="C24" s="8">
        <v>19.899999999999999</v>
      </c>
    </row>
    <row r="25" spans="1:3" x14ac:dyDescent="0.2">
      <c r="A25">
        <v>124</v>
      </c>
      <c r="B25" t="s">
        <v>107</v>
      </c>
      <c r="C25" s="8">
        <v>19.899999999999999</v>
      </c>
    </row>
    <row r="26" spans="1:3" x14ac:dyDescent="0.2">
      <c r="A26">
        <v>125</v>
      </c>
      <c r="B26" t="s">
        <v>108</v>
      </c>
      <c r="C26" s="8">
        <v>19.899999999999999</v>
      </c>
    </row>
    <row r="27" spans="1:3" x14ac:dyDescent="0.2">
      <c r="A27">
        <v>126</v>
      </c>
      <c r="B27" t="s">
        <v>109</v>
      </c>
      <c r="C27" s="8">
        <v>19.899999999999999</v>
      </c>
    </row>
    <row r="28" spans="1:3" x14ac:dyDescent="0.2">
      <c r="A28">
        <v>127</v>
      </c>
      <c r="B28" t="s">
        <v>110</v>
      </c>
      <c r="C28" s="8">
        <v>39.9</v>
      </c>
    </row>
    <row r="29" spans="1:3" x14ac:dyDescent="0.2">
      <c r="A29">
        <v>128</v>
      </c>
      <c r="B29" t="s">
        <v>111</v>
      </c>
      <c r="C29" s="8">
        <v>19.899999999999999</v>
      </c>
    </row>
    <row r="30" spans="1:3" x14ac:dyDescent="0.2">
      <c r="A30">
        <v>129</v>
      </c>
      <c r="B30" t="s">
        <v>112</v>
      </c>
      <c r="C30" s="8">
        <v>69.900000000000006</v>
      </c>
    </row>
    <row r="31" spans="1:3" x14ac:dyDescent="0.2">
      <c r="A31">
        <v>130</v>
      </c>
      <c r="B31" t="s">
        <v>113</v>
      </c>
      <c r="C31" s="8">
        <v>39.9</v>
      </c>
    </row>
    <row r="32" spans="1:3" x14ac:dyDescent="0.2">
      <c r="A32">
        <v>131</v>
      </c>
      <c r="B32" t="s">
        <v>114</v>
      </c>
      <c r="C32" s="8">
        <v>39.9</v>
      </c>
    </row>
    <row r="33" spans="1:3" x14ac:dyDescent="0.2">
      <c r="A33">
        <v>132</v>
      </c>
      <c r="B33" t="s">
        <v>115</v>
      </c>
      <c r="C33" s="8">
        <v>19.899999999999999</v>
      </c>
    </row>
    <row r="34" spans="1:3" x14ac:dyDescent="0.2">
      <c r="A34">
        <v>133</v>
      </c>
      <c r="B34" t="s">
        <v>116</v>
      </c>
      <c r="C34" s="8">
        <v>59.9</v>
      </c>
    </row>
  </sheetData>
  <phoneticPr fontId="4" type="noConversion"/>
  <pageMargins left="0.78740157499999996" right="0.78740157499999996" top="0.984251969" bottom="0.984251969" header="0.4921259845" footer="0.492125984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C38"/>
  <sheetViews>
    <sheetView zoomScale="160" zoomScaleNormal="160" workbookViewId="0">
      <selection activeCell="B28" sqref="B28"/>
    </sheetView>
  </sheetViews>
  <sheetFormatPr baseColWidth="10" defaultRowHeight="12.75" x14ac:dyDescent="0.2"/>
  <cols>
    <col min="1" max="1" width="11.42578125" style="6"/>
    <col min="2" max="2" width="36" style="6" bestFit="1" customWidth="1"/>
    <col min="3" max="3" width="11.42578125" style="9"/>
    <col min="4" max="16384" width="11.42578125" style="6"/>
  </cols>
  <sheetData>
    <row r="1" spans="1:3" x14ac:dyDescent="0.2">
      <c r="A1" s="3" t="s">
        <v>12</v>
      </c>
      <c r="B1" s="3" t="s">
        <v>13</v>
      </c>
      <c r="C1" s="7" t="s">
        <v>14</v>
      </c>
    </row>
    <row r="2" spans="1:3" x14ac:dyDescent="0.2">
      <c r="A2" s="6">
        <v>101</v>
      </c>
      <c r="B2" s="5" t="s">
        <v>123</v>
      </c>
      <c r="C2" s="9">
        <v>9.99</v>
      </c>
    </row>
    <row r="3" spans="1:3" x14ac:dyDescent="0.2">
      <c r="A3" s="6">
        <v>102</v>
      </c>
      <c r="B3" s="5" t="s">
        <v>120</v>
      </c>
      <c r="C3" s="9">
        <v>19.989999999999998</v>
      </c>
    </row>
    <row r="4" spans="1:3" x14ac:dyDescent="0.2">
      <c r="A4" s="6">
        <v>103</v>
      </c>
      <c r="B4" s="5" t="s">
        <v>121</v>
      </c>
      <c r="C4" s="9">
        <v>19.989999999999998</v>
      </c>
    </row>
    <row r="5" spans="1:3" x14ac:dyDescent="0.2">
      <c r="A5" s="6">
        <v>104</v>
      </c>
      <c r="B5" s="5" t="s">
        <v>127</v>
      </c>
      <c r="C5" s="9">
        <v>19.989999999999998</v>
      </c>
    </row>
    <row r="6" spans="1:3" x14ac:dyDescent="0.2">
      <c r="A6" s="6">
        <v>105</v>
      </c>
      <c r="B6" s="5" t="s">
        <v>128</v>
      </c>
      <c r="C6" s="9">
        <v>19.989999999999998</v>
      </c>
    </row>
    <row r="7" spans="1:3" x14ac:dyDescent="0.2">
      <c r="A7" s="6">
        <v>106</v>
      </c>
      <c r="B7" s="5" t="s">
        <v>129</v>
      </c>
      <c r="C7" s="9">
        <v>19.989999999999998</v>
      </c>
    </row>
    <row r="8" spans="1:3" x14ac:dyDescent="0.2">
      <c r="A8" s="6">
        <v>107</v>
      </c>
      <c r="B8" s="5" t="s">
        <v>130</v>
      </c>
      <c r="C8" s="9">
        <v>19.989999999999998</v>
      </c>
    </row>
    <row r="9" spans="1:3" x14ac:dyDescent="0.2">
      <c r="A9" s="6">
        <v>108</v>
      </c>
      <c r="B9" s="5" t="s">
        <v>124</v>
      </c>
      <c r="C9" s="9">
        <v>19.989999999999998</v>
      </c>
    </row>
    <row r="10" spans="1:3" x14ac:dyDescent="0.2">
      <c r="A10" s="6">
        <v>109</v>
      </c>
      <c r="B10" s="5" t="s">
        <v>125</v>
      </c>
      <c r="C10" s="9">
        <v>29.99</v>
      </c>
    </row>
    <row r="11" spans="1:3" x14ac:dyDescent="0.2">
      <c r="A11" s="6">
        <v>110</v>
      </c>
      <c r="B11" s="5" t="s">
        <v>126</v>
      </c>
      <c r="C11" s="9">
        <v>19.989999999999998</v>
      </c>
    </row>
    <row r="12" spans="1:3" x14ac:dyDescent="0.2">
      <c r="A12" s="6">
        <v>111</v>
      </c>
      <c r="B12" s="5" t="s">
        <v>131</v>
      </c>
      <c r="C12" s="9">
        <v>19.989999999999998</v>
      </c>
    </row>
    <row r="13" spans="1:3" x14ac:dyDescent="0.2">
      <c r="A13" s="6">
        <v>112</v>
      </c>
      <c r="B13" s="5" t="s">
        <v>132</v>
      </c>
      <c r="C13" s="9">
        <v>19.989999999999998</v>
      </c>
    </row>
    <row r="14" spans="1:3" x14ac:dyDescent="0.2">
      <c r="A14" s="6">
        <v>113</v>
      </c>
      <c r="B14" s="5" t="s">
        <v>133</v>
      </c>
      <c r="C14" s="9">
        <v>19.989999999999998</v>
      </c>
    </row>
    <row r="15" spans="1:3" x14ac:dyDescent="0.2">
      <c r="A15" s="6">
        <v>114</v>
      </c>
      <c r="B15" s="5" t="s">
        <v>134</v>
      </c>
      <c r="C15" s="9">
        <v>19.989999999999998</v>
      </c>
    </row>
    <row r="16" spans="1:3" x14ac:dyDescent="0.2">
      <c r="A16" s="6">
        <v>115</v>
      </c>
      <c r="B16" s="5" t="s">
        <v>135</v>
      </c>
      <c r="C16" s="9">
        <v>19.989999999999998</v>
      </c>
    </row>
    <row r="17" spans="1:3" x14ac:dyDescent="0.2">
      <c r="A17" s="6">
        <v>116</v>
      </c>
      <c r="B17" s="5" t="s">
        <v>136</v>
      </c>
      <c r="C17" s="9">
        <v>19.989999999999998</v>
      </c>
    </row>
    <row r="18" spans="1:3" x14ac:dyDescent="0.2">
      <c r="A18" s="6">
        <v>117</v>
      </c>
      <c r="B18" s="5" t="s">
        <v>137</v>
      </c>
      <c r="C18" s="9">
        <v>19.989999999999998</v>
      </c>
    </row>
    <row r="19" spans="1:3" x14ac:dyDescent="0.2">
      <c r="A19" s="6">
        <v>118</v>
      </c>
      <c r="B19" s="5" t="s">
        <v>138</v>
      </c>
      <c r="C19" s="9">
        <v>19.989999999999998</v>
      </c>
    </row>
    <row r="20" spans="1:3" x14ac:dyDescent="0.2">
      <c r="A20" s="6">
        <v>119</v>
      </c>
      <c r="B20" s="5" t="s">
        <v>139</v>
      </c>
      <c r="C20" s="9">
        <v>19.989999999999998</v>
      </c>
    </row>
    <row r="21" spans="1:3" x14ac:dyDescent="0.2">
      <c r="A21" s="6">
        <v>120</v>
      </c>
      <c r="B21" s="5" t="s">
        <v>140</v>
      </c>
      <c r="C21" s="9">
        <v>29.99</v>
      </c>
    </row>
    <row r="22" spans="1:3" x14ac:dyDescent="0.2">
      <c r="A22" s="6">
        <v>121</v>
      </c>
      <c r="B22" s="5" t="s">
        <v>141</v>
      </c>
      <c r="C22" s="9">
        <v>29.99</v>
      </c>
    </row>
    <row r="23" spans="1:3" x14ac:dyDescent="0.2">
      <c r="A23" s="6">
        <v>122</v>
      </c>
      <c r="B23" s="5" t="s">
        <v>122</v>
      </c>
      <c r="C23" s="9">
        <v>39.99</v>
      </c>
    </row>
    <row r="24" spans="1:3" x14ac:dyDescent="0.2">
      <c r="A24" s="10">
        <v>123</v>
      </c>
      <c r="B24" s="11" t="s">
        <v>143</v>
      </c>
      <c r="C24" s="9">
        <v>39.99</v>
      </c>
    </row>
    <row r="27" spans="1:3" x14ac:dyDescent="0.2">
      <c r="A27" s="3">
        <v>12</v>
      </c>
      <c r="B27" s="6" t="str">
        <f>CHOOSE(A27,B2,B3,B4,B5,B6,B7,B8,B9,B10,B11,B12,B13,B14,B15,B16,B17,B18,B19,B20,B21,B22,B23,B24)</f>
        <v>I Hired A Contract Killer</v>
      </c>
    </row>
    <row r="28" spans="1:3" x14ac:dyDescent="0.2">
      <c r="A28" s="3">
        <v>112</v>
      </c>
      <c r="B28" s="6" t="str">
        <f>VLOOKUP(A28,A2:C24,2)</f>
        <v>I Hired A Contract Killer</v>
      </c>
    </row>
    <row r="29" spans="1:3" x14ac:dyDescent="0.2">
      <c r="A29" s="3">
        <v>112</v>
      </c>
      <c r="B29" s="6" t="str">
        <f>IF(ISERROR(MATCH($A29,$A$1:$A$24,0)),"",
INDEX($A$1:$C$24,MATCH($A29,$A$1:$A$24,0),2))</f>
        <v>I Hired A Contract Killer</v>
      </c>
      <c r="C29" s="6">
        <f>IF(ISERROR(MATCH($A29,$A$1:$A$24,0)),"",
INDEX($A$1:$C$24,MATCH($A29,$A$1:$A$24,0),3))</f>
        <v>19.989999999999998</v>
      </c>
    </row>
    <row r="30" spans="1:3" x14ac:dyDescent="0.2">
      <c r="B30" s="6" t="str">
        <f t="shared" ref="B30:B38" si="0">IF(ISERROR(MATCH($A30,$A$1:$A$24,0)),"",
INDEX($A$1:$C$24,MATCH($A30,$A$1:$A$24,0),2))</f>
        <v/>
      </c>
      <c r="C30" s="6" t="str">
        <f t="shared" ref="C30:C38" si="1">IF(ISERROR(MATCH($A30,$A$1:$A$24,0)),"",
INDEX($A$1:$C$24,MATCH($A30,$A$1:$A$24,0),3))</f>
        <v/>
      </c>
    </row>
    <row r="31" spans="1:3" x14ac:dyDescent="0.2">
      <c r="B31" s="6" t="str">
        <f t="shared" si="0"/>
        <v/>
      </c>
      <c r="C31" s="6" t="str">
        <f t="shared" si="1"/>
        <v/>
      </c>
    </row>
    <row r="32" spans="1:3" x14ac:dyDescent="0.2">
      <c r="B32" s="6" t="str">
        <f t="shared" si="0"/>
        <v/>
      </c>
      <c r="C32" s="6" t="str">
        <f t="shared" si="1"/>
        <v/>
      </c>
    </row>
    <row r="33" spans="2:3" x14ac:dyDescent="0.2">
      <c r="B33" s="6" t="str">
        <f t="shared" si="0"/>
        <v/>
      </c>
      <c r="C33" s="6" t="str">
        <f t="shared" si="1"/>
        <v/>
      </c>
    </row>
    <row r="34" spans="2:3" x14ac:dyDescent="0.2">
      <c r="B34" s="6" t="str">
        <f t="shared" si="0"/>
        <v/>
      </c>
      <c r="C34" s="6" t="str">
        <f t="shared" si="1"/>
        <v/>
      </c>
    </row>
    <row r="35" spans="2:3" x14ac:dyDescent="0.2">
      <c r="B35" s="6" t="str">
        <f t="shared" si="0"/>
        <v/>
      </c>
      <c r="C35" s="6" t="str">
        <f t="shared" si="1"/>
        <v/>
      </c>
    </row>
    <row r="36" spans="2:3" x14ac:dyDescent="0.2">
      <c r="B36" s="6" t="str">
        <f t="shared" si="0"/>
        <v/>
      </c>
      <c r="C36" s="6" t="str">
        <f t="shared" si="1"/>
        <v/>
      </c>
    </row>
    <row r="37" spans="2:3" x14ac:dyDescent="0.2">
      <c r="B37" s="6" t="str">
        <f t="shared" si="0"/>
        <v/>
      </c>
      <c r="C37" s="6" t="str">
        <f t="shared" si="1"/>
        <v/>
      </c>
    </row>
    <row r="38" spans="2:3" x14ac:dyDescent="0.2">
      <c r="B38" s="6" t="str">
        <f t="shared" si="0"/>
        <v/>
      </c>
      <c r="C38" s="6" t="str">
        <f t="shared" si="1"/>
        <v/>
      </c>
    </row>
  </sheetData>
  <phoneticPr fontId="4" type="noConversion"/>
  <pageMargins left="0.78740157499999996" right="0.78740157499999996" top="0.984251969" bottom="0.984251969" header="0.4921259845" footer="0.492125984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1E3DE9-4EB8-4F06-9C18-64F87FFC8FF9}">
  <dimension ref="A1:C88"/>
  <sheetViews>
    <sheetView workbookViewId="0"/>
  </sheetViews>
  <sheetFormatPr baseColWidth="10" defaultRowHeight="12.75" x14ac:dyDescent="0.2"/>
  <cols>
    <col min="1" max="1" width="16.85546875" style="15" customWidth="1"/>
    <col min="2" max="2" width="55.5703125" style="15" bestFit="1" customWidth="1"/>
    <col min="3" max="16384" width="11.42578125" style="15"/>
  </cols>
  <sheetData>
    <row r="1" spans="1:3" x14ac:dyDescent="0.2">
      <c r="A1" s="14" t="s">
        <v>12</v>
      </c>
      <c r="B1" s="14" t="s">
        <v>13</v>
      </c>
      <c r="C1" s="7" t="s">
        <v>14</v>
      </c>
    </row>
    <row r="2" spans="1:3" x14ac:dyDescent="0.2">
      <c r="A2" s="15">
        <v>101</v>
      </c>
      <c r="B2" s="15" t="s">
        <v>152</v>
      </c>
      <c r="C2" s="15">
        <v>19.989999999999998</v>
      </c>
    </row>
    <row r="3" spans="1:3" x14ac:dyDescent="0.2">
      <c r="A3" s="15">
        <v>102</v>
      </c>
      <c r="B3" s="15" t="s">
        <v>153</v>
      </c>
      <c r="C3" s="15">
        <v>39.99</v>
      </c>
    </row>
    <row r="4" spans="1:3" x14ac:dyDescent="0.2">
      <c r="A4" s="15">
        <v>103</v>
      </c>
      <c r="B4" s="15" t="s">
        <v>154</v>
      </c>
      <c r="C4" s="15">
        <v>59.99</v>
      </c>
    </row>
    <row r="5" spans="1:3" x14ac:dyDescent="0.2">
      <c r="A5" s="15">
        <v>104</v>
      </c>
      <c r="B5" s="15" t="s">
        <v>155</v>
      </c>
      <c r="C5" s="15">
        <v>49.99</v>
      </c>
    </row>
    <row r="6" spans="1:3" x14ac:dyDescent="0.2">
      <c r="A6" s="15">
        <v>105</v>
      </c>
      <c r="B6" s="15" t="s">
        <v>156</v>
      </c>
      <c r="C6" s="15">
        <v>19.989999999999998</v>
      </c>
    </row>
    <row r="7" spans="1:3" x14ac:dyDescent="0.2">
      <c r="A7" s="15">
        <v>106</v>
      </c>
      <c r="B7" s="15" t="s">
        <v>157</v>
      </c>
      <c r="C7" s="15">
        <v>29.99</v>
      </c>
    </row>
    <row r="8" spans="1:3" x14ac:dyDescent="0.2">
      <c r="A8" s="15">
        <v>107</v>
      </c>
      <c r="B8" s="15" t="s">
        <v>158</v>
      </c>
      <c r="C8" s="15">
        <v>49.99</v>
      </c>
    </row>
    <row r="9" spans="1:3" x14ac:dyDescent="0.2">
      <c r="A9" s="15">
        <v>108</v>
      </c>
      <c r="B9" s="15" t="s">
        <v>159</v>
      </c>
      <c r="C9" s="15">
        <v>9.99</v>
      </c>
    </row>
    <row r="10" spans="1:3" x14ac:dyDescent="0.2">
      <c r="A10" s="15">
        <v>109</v>
      </c>
      <c r="B10" s="15" t="s">
        <v>160</v>
      </c>
      <c r="C10" s="15">
        <v>29.99</v>
      </c>
    </row>
    <row r="11" spans="1:3" x14ac:dyDescent="0.2">
      <c r="A11" s="15">
        <v>110</v>
      </c>
      <c r="B11" s="15" t="s">
        <v>161</v>
      </c>
      <c r="C11" s="15">
        <v>39.99</v>
      </c>
    </row>
    <row r="12" spans="1:3" x14ac:dyDescent="0.2">
      <c r="A12" s="15">
        <v>111</v>
      </c>
      <c r="B12" s="15" t="s">
        <v>162</v>
      </c>
      <c r="C12" s="15">
        <v>49.99</v>
      </c>
    </row>
    <row r="13" spans="1:3" x14ac:dyDescent="0.2">
      <c r="A13" s="15">
        <v>112</v>
      </c>
      <c r="B13" s="15" t="s">
        <v>163</v>
      </c>
      <c r="C13" s="15">
        <v>29.99</v>
      </c>
    </row>
    <row r="14" spans="1:3" x14ac:dyDescent="0.2">
      <c r="A14" s="15">
        <v>113</v>
      </c>
      <c r="B14" s="15" t="s">
        <v>164</v>
      </c>
      <c r="C14" s="15">
        <v>29.99</v>
      </c>
    </row>
    <row r="15" spans="1:3" x14ac:dyDescent="0.2">
      <c r="A15" s="15">
        <v>114</v>
      </c>
      <c r="B15" s="15" t="s">
        <v>165</v>
      </c>
      <c r="C15" s="15">
        <v>39.99</v>
      </c>
    </row>
    <row r="16" spans="1:3" x14ac:dyDescent="0.2">
      <c r="A16" s="15">
        <v>115</v>
      </c>
      <c r="B16" s="15" t="s">
        <v>166</v>
      </c>
      <c r="C16" s="15">
        <v>59.99</v>
      </c>
    </row>
    <row r="17" spans="1:3" x14ac:dyDescent="0.2">
      <c r="A17" s="15">
        <v>116</v>
      </c>
      <c r="B17" s="15" t="s">
        <v>167</v>
      </c>
      <c r="C17" s="15">
        <v>29.99</v>
      </c>
    </row>
    <row r="18" spans="1:3" x14ac:dyDescent="0.2">
      <c r="A18" s="15">
        <v>117</v>
      </c>
      <c r="B18" s="15" t="s">
        <v>168</v>
      </c>
      <c r="C18" s="15">
        <v>49.99</v>
      </c>
    </row>
    <row r="19" spans="1:3" x14ac:dyDescent="0.2">
      <c r="A19" s="15">
        <v>118</v>
      </c>
      <c r="B19" s="15" t="s">
        <v>169</v>
      </c>
      <c r="C19" s="15">
        <v>49.99</v>
      </c>
    </row>
    <row r="20" spans="1:3" x14ac:dyDescent="0.2">
      <c r="A20" s="15">
        <v>119</v>
      </c>
      <c r="B20" s="15" t="s">
        <v>170</v>
      </c>
      <c r="C20" s="15">
        <v>29.99</v>
      </c>
    </row>
    <row r="21" spans="1:3" x14ac:dyDescent="0.2">
      <c r="A21" s="15">
        <v>120</v>
      </c>
      <c r="B21" s="15" t="s">
        <v>171</v>
      </c>
      <c r="C21" s="15">
        <v>39.99</v>
      </c>
    </row>
    <row r="22" spans="1:3" x14ac:dyDescent="0.2">
      <c r="A22" s="15">
        <v>121</v>
      </c>
      <c r="B22" s="15" t="s">
        <v>172</v>
      </c>
      <c r="C22" s="15">
        <v>39.99</v>
      </c>
    </row>
    <row r="23" spans="1:3" x14ac:dyDescent="0.2">
      <c r="A23" s="15">
        <v>122</v>
      </c>
      <c r="B23" s="15" t="s">
        <v>173</v>
      </c>
      <c r="C23" s="15">
        <v>49.99</v>
      </c>
    </row>
    <row r="24" spans="1:3" x14ac:dyDescent="0.2">
      <c r="A24" s="15">
        <v>123</v>
      </c>
      <c r="B24" s="15" t="s">
        <v>174</v>
      </c>
      <c r="C24" s="15">
        <v>9.99</v>
      </c>
    </row>
    <row r="25" spans="1:3" x14ac:dyDescent="0.2">
      <c r="A25" s="15">
        <v>124</v>
      </c>
      <c r="B25" s="15" t="s">
        <v>175</v>
      </c>
      <c r="C25" s="15">
        <v>59.99</v>
      </c>
    </row>
    <row r="26" spans="1:3" x14ac:dyDescent="0.2">
      <c r="A26" s="15">
        <v>125</v>
      </c>
      <c r="B26" s="15" t="s">
        <v>176</v>
      </c>
      <c r="C26" s="15">
        <v>39.99</v>
      </c>
    </row>
    <row r="27" spans="1:3" x14ac:dyDescent="0.2">
      <c r="A27" s="15">
        <v>126</v>
      </c>
      <c r="B27" s="15" t="s">
        <v>177</v>
      </c>
      <c r="C27" s="15">
        <v>49.99</v>
      </c>
    </row>
    <row r="28" spans="1:3" x14ac:dyDescent="0.2">
      <c r="A28" s="15">
        <v>127</v>
      </c>
      <c r="B28" s="15" t="s">
        <v>178</v>
      </c>
      <c r="C28" s="15">
        <v>49.99</v>
      </c>
    </row>
    <row r="29" spans="1:3" x14ac:dyDescent="0.2">
      <c r="A29" s="15">
        <v>128</v>
      </c>
      <c r="B29" s="15" t="s">
        <v>179</v>
      </c>
      <c r="C29" s="15">
        <v>29.99</v>
      </c>
    </row>
    <row r="30" spans="1:3" x14ac:dyDescent="0.2">
      <c r="A30" s="15">
        <v>129</v>
      </c>
      <c r="B30" s="15" t="s">
        <v>180</v>
      </c>
      <c r="C30" s="15">
        <v>29.99</v>
      </c>
    </row>
    <row r="31" spans="1:3" x14ac:dyDescent="0.2">
      <c r="A31" s="15">
        <v>130</v>
      </c>
      <c r="B31" s="15" t="s">
        <v>181</v>
      </c>
      <c r="C31" s="15">
        <v>19.989999999999998</v>
      </c>
    </row>
    <row r="32" spans="1:3" x14ac:dyDescent="0.2">
      <c r="A32" s="15">
        <v>131</v>
      </c>
      <c r="B32" s="15" t="s">
        <v>182</v>
      </c>
      <c r="C32" s="15">
        <v>29.99</v>
      </c>
    </row>
    <row r="33" spans="1:3" x14ac:dyDescent="0.2">
      <c r="A33" s="15">
        <v>132</v>
      </c>
      <c r="B33" s="15" t="s">
        <v>183</v>
      </c>
      <c r="C33" s="15">
        <v>39.99</v>
      </c>
    </row>
    <row r="34" spans="1:3" x14ac:dyDescent="0.2">
      <c r="A34" s="15">
        <v>133</v>
      </c>
      <c r="B34" s="15" t="s">
        <v>184</v>
      </c>
      <c r="C34" s="15">
        <v>49.99</v>
      </c>
    </row>
    <row r="35" spans="1:3" x14ac:dyDescent="0.2">
      <c r="A35" s="15">
        <v>134</v>
      </c>
      <c r="B35" s="15" t="s">
        <v>185</v>
      </c>
      <c r="C35" s="15">
        <v>19.989999999999998</v>
      </c>
    </row>
    <row r="36" spans="1:3" x14ac:dyDescent="0.2">
      <c r="A36" s="15">
        <v>135</v>
      </c>
      <c r="B36" s="15" t="s">
        <v>186</v>
      </c>
      <c r="C36" s="15">
        <v>19.989999999999998</v>
      </c>
    </row>
    <row r="37" spans="1:3" x14ac:dyDescent="0.2">
      <c r="A37" s="15">
        <v>136</v>
      </c>
      <c r="B37" s="15" t="s">
        <v>187</v>
      </c>
      <c r="C37" s="15">
        <v>19.989999999999998</v>
      </c>
    </row>
    <row r="38" spans="1:3" x14ac:dyDescent="0.2">
      <c r="A38" s="15">
        <v>137</v>
      </c>
      <c r="B38" s="15" t="s">
        <v>188</v>
      </c>
      <c r="C38" s="15">
        <v>9.99</v>
      </c>
    </row>
    <row r="39" spans="1:3" x14ac:dyDescent="0.2">
      <c r="A39" s="15">
        <v>138</v>
      </c>
      <c r="B39" s="15" t="s">
        <v>189</v>
      </c>
      <c r="C39" s="15">
        <v>49.99</v>
      </c>
    </row>
    <row r="40" spans="1:3" x14ac:dyDescent="0.2">
      <c r="A40" s="15">
        <v>139</v>
      </c>
      <c r="B40" s="15" t="s">
        <v>190</v>
      </c>
      <c r="C40" s="15">
        <v>49.99</v>
      </c>
    </row>
    <row r="41" spans="1:3" x14ac:dyDescent="0.2">
      <c r="A41" s="15">
        <v>140</v>
      </c>
      <c r="B41" s="15" t="s">
        <v>191</v>
      </c>
      <c r="C41" s="15">
        <v>19.989999999999998</v>
      </c>
    </row>
    <row r="42" spans="1:3" x14ac:dyDescent="0.2">
      <c r="A42" s="15">
        <v>141</v>
      </c>
      <c r="B42" s="15" t="s">
        <v>192</v>
      </c>
      <c r="C42" s="15">
        <v>59.99</v>
      </c>
    </row>
    <row r="43" spans="1:3" x14ac:dyDescent="0.2">
      <c r="A43" s="15">
        <v>142</v>
      </c>
      <c r="B43" s="15" t="s">
        <v>193</v>
      </c>
      <c r="C43" s="15">
        <v>19.989999999999998</v>
      </c>
    </row>
    <row r="44" spans="1:3" x14ac:dyDescent="0.2">
      <c r="A44" s="15">
        <v>143</v>
      </c>
      <c r="B44" s="15" t="s">
        <v>194</v>
      </c>
      <c r="C44" s="15">
        <v>49.99</v>
      </c>
    </row>
    <row r="45" spans="1:3" x14ac:dyDescent="0.2">
      <c r="A45" s="15">
        <v>144</v>
      </c>
      <c r="B45" s="15" t="s">
        <v>195</v>
      </c>
      <c r="C45" s="15">
        <v>39.99</v>
      </c>
    </row>
    <row r="46" spans="1:3" x14ac:dyDescent="0.2">
      <c r="A46" s="15">
        <v>145</v>
      </c>
      <c r="B46" s="15" t="s">
        <v>196</v>
      </c>
      <c r="C46" s="15">
        <v>9.99</v>
      </c>
    </row>
    <row r="47" spans="1:3" x14ac:dyDescent="0.2">
      <c r="A47" s="15">
        <v>146</v>
      </c>
      <c r="B47" s="15" t="s">
        <v>197</v>
      </c>
      <c r="C47" s="15">
        <v>49.99</v>
      </c>
    </row>
    <row r="48" spans="1:3" x14ac:dyDescent="0.2">
      <c r="A48" s="15">
        <v>147</v>
      </c>
      <c r="B48" s="15" t="s">
        <v>198</v>
      </c>
      <c r="C48" s="15">
        <v>59.99</v>
      </c>
    </row>
    <row r="49" spans="1:3" x14ac:dyDescent="0.2">
      <c r="A49" s="15">
        <v>148</v>
      </c>
      <c r="B49" s="15" t="s">
        <v>199</v>
      </c>
      <c r="C49" s="15">
        <v>49.99</v>
      </c>
    </row>
    <row r="50" spans="1:3" x14ac:dyDescent="0.2">
      <c r="A50" s="15">
        <v>149</v>
      </c>
      <c r="B50" s="15" t="s">
        <v>200</v>
      </c>
      <c r="C50" s="15">
        <v>19.989999999999998</v>
      </c>
    </row>
    <row r="51" spans="1:3" x14ac:dyDescent="0.2">
      <c r="A51" s="15">
        <v>150</v>
      </c>
      <c r="B51" s="15" t="s">
        <v>201</v>
      </c>
      <c r="C51" s="15">
        <v>9.99</v>
      </c>
    </row>
    <row r="52" spans="1:3" x14ac:dyDescent="0.2">
      <c r="A52" s="15">
        <v>151</v>
      </c>
      <c r="B52" s="15" t="s">
        <v>202</v>
      </c>
      <c r="C52" s="15">
        <v>19.989999999999998</v>
      </c>
    </row>
    <row r="53" spans="1:3" x14ac:dyDescent="0.2">
      <c r="A53" s="15">
        <v>152</v>
      </c>
      <c r="B53" s="15" t="s">
        <v>203</v>
      </c>
      <c r="C53" s="15">
        <v>59.99</v>
      </c>
    </row>
    <row r="54" spans="1:3" x14ac:dyDescent="0.2">
      <c r="A54" s="15">
        <v>153</v>
      </c>
      <c r="B54" s="15" t="s">
        <v>204</v>
      </c>
      <c r="C54" s="15">
        <v>39.99</v>
      </c>
    </row>
    <row r="55" spans="1:3" x14ac:dyDescent="0.2">
      <c r="A55" s="15">
        <v>154</v>
      </c>
      <c r="B55" s="15" t="s">
        <v>205</v>
      </c>
      <c r="C55" s="15">
        <v>9.99</v>
      </c>
    </row>
    <row r="56" spans="1:3" x14ac:dyDescent="0.2">
      <c r="A56" s="15">
        <v>155</v>
      </c>
      <c r="B56" s="15" t="s">
        <v>206</v>
      </c>
      <c r="C56" s="15">
        <v>49.99</v>
      </c>
    </row>
    <row r="57" spans="1:3" x14ac:dyDescent="0.2">
      <c r="A57" s="15">
        <v>156</v>
      </c>
      <c r="B57" s="15" t="s">
        <v>207</v>
      </c>
      <c r="C57" s="15">
        <v>59.99</v>
      </c>
    </row>
    <row r="58" spans="1:3" x14ac:dyDescent="0.2">
      <c r="A58" s="15">
        <v>157</v>
      </c>
      <c r="B58" s="15" t="s">
        <v>208</v>
      </c>
      <c r="C58" s="15">
        <v>39.99</v>
      </c>
    </row>
    <row r="59" spans="1:3" x14ac:dyDescent="0.2">
      <c r="A59" s="15">
        <v>158</v>
      </c>
      <c r="B59" s="15" t="s">
        <v>209</v>
      </c>
      <c r="C59" s="15">
        <v>39.99</v>
      </c>
    </row>
    <row r="60" spans="1:3" x14ac:dyDescent="0.2">
      <c r="A60" s="15">
        <v>159</v>
      </c>
      <c r="B60" s="15" t="s">
        <v>210</v>
      </c>
      <c r="C60" s="15">
        <v>59.99</v>
      </c>
    </row>
    <row r="61" spans="1:3" x14ac:dyDescent="0.2">
      <c r="A61" s="15">
        <v>160</v>
      </c>
      <c r="B61" s="15" t="s">
        <v>211</v>
      </c>
      <c r="C61" s="15">
        <v>19.989999999999998</v>
      </c>
    </row>
    <row r="62" spans="1:3" x14ac:dyDescent="0.2">
      <c r="A62" s="15">
        <v>161</v>
      </c>
      <c r="B62" s="15" t="s">
        <v>212</v>
      </c>
      <c r="C62" s="15">
        <v>49.99</v>
      </c>
    </row>
    <row r="63" spans="1:3" x14ac:dyDescent="0.2">
      <c r="A63" s="15">
        <v>162</v>
      </c>
      <c r="B63" s="15" t="s">
        <v>213</v>
      </c>
      <c r="C63" s="15">
        <v>39.99</v>
      </c>
    </row>
    <row r="64" spans="1:3" x14ac:dyDescent="0.2">
      <c r="A64" s="15">
        <v>163</v>
      </c>
      <c r="B64" s="15" t="s">
        <v>214</v>
      </c>
      <c r="C64" s="15">
        <v>39.99</v>
      </c>
    </row>
    <row r="65" spans="1:3" x14ac:dyDescent="0.2">
      <c r="A65" s="15">
        <v>164</v>
      </c>
      <c r="B65" s="15" t="s">
        <v>215</v>
      </c>
      <c r="C65" s="15">
        <v>19.989999999999998</v>
      </c>
    </row>
    <row r="66" spans="1:3" x14ac:dyDescent="0.2">
      <c r="A66" s="15">
        <v>165</v>
      </c>
      <c r="B66" s="15" t="s">
        <v>216</v>
      </c>
      <c r="C66" s="15">
        <v>59.99</v>
      </c>
    </row>
    <row r="67" spans="1:3" x14ac:dyDescent="0.2">
      <c r="A67" s="15">
        <v>166</v>
      </c>
      <c r="B67" s="15" t="s">
        <v>217</v>
      </c>
      <c r="C67" s="15">
        <v>49.99</v>
      </c>
    </row>
    <row r="68" spans="1:3" x14ac:dyDescent="0.2">
      <c r="A68" s="15">
        <v>167</v>
      </c>
      <c r="B68" s="15" t="s">
        <v>218</v>
      </c>
      <c r="C68" s="15">
        <v>39.99</v>
      </c>
    </row>
    <row r="69" spans="1:3" x14ac:dyDescent="0.2">
      <c r="A69" s="15">
        <v>168</v>
      </c>
      <c r="B69" s="15" t="s">
        <v>219</v>
      </c>
      <c r="C69" s="15">
        <v>9.99</v>
      </c>
    </row>
    <row r="70" spans="1:3" x14ac:dyDescent="0.2">
      <c r="A70" s="15">
        <v>169</v>
      </c>
      <c r="B70" s="15" t="s">
        <v>220</v>
      </c>
      <c r="C70" s="15">
        <v>9.99</v>
      </c>
    </row>
    <row r="71" spans="1:3" x14ac:dyDescent="0.2">
      <c r="A71" s="15">
        <v>170</v>
      </c>
      <c r="B71" s="15" t="s">
        <v>221</v>
      </c>
      <c r="C71" s="15">
        <v>49.99</v>
      </c>
    </row>
    <row r="72" spans="1:3" x14ac:dyDescent="0.2">
      <c r="A72" s="15">
        <v>171</v>
      </c>
      <c r="B72" s="15" t="s">
        <v>222</v>
      </c>
      <c r="C72" s="15">
        <v>19.989999999999998</v>
      </c>
    </row>
    <row r="73" spans="1:3" x14ac:dyDescent="0.2">
      <c r="A73" s="15">
        <v>172</v>
      </c>
      <c r="B73" s="15" t="s">
        <v>223</v>
      </c>
      <c r="C73" s="15">
        <v>29.99</v>
      </c>
    </row>
    <row r="74" spans="1:3" x14ac:dyDescent="0.2">
      <c r="A74" s="15">
        <v>173</v>
      </c>
      <c r="B74" s="15" t="s">
        <v>224</v>
      </c>
      <c r="C74" s="15">
        <v>9.99</v>
      </c>
    </row>
    <row r="75" spans="1:3" x14ac:dyDescent="0.2">
      <c r="A75" s="15">
        <v>174</v>
      </c>
      <c r="B75" s="15" t="s">
        <v>225</v>
      </c>
      <c r="C75" s="15">
        <v>29.99</v>
      </c>
    </row>
    <row r="76" spans="1:3" x14ac:dyDescent="0.2">
      <c r="A76" s="15">
        <v>175</v>
      </c>
      <c r="B76" s="15" t="s">
        <v>226</v>
      </c>
      <c r="C76" s="15">
        <v>29.99</v>
      </c>
    </row>
    <row r="77" spans="1:3" x14ac:dyDescent="0.2">
      <c r="A77" s="15">
        <v>176</v>
      </c>
      <c r="B77" s="15" t="s">
        <v>227</v>
      </c>
      <c r="C77" s="15">
        <v>59.99</v>
      </c>
    </row>
    <row r="78" spans="1:3" x14ac:dyDescent="0.2">
      <c r="A78" s="15">
        <v>177</v>
      </c>
      <c r="B78" s="15" t="s">
        <v>228</v>
      </c>
      <c r="C78" s="15">
        <v>49.99</v>
      </c>
    </row>
    <row r="79" spans="1:3" x14ac:dyDescent="0.2">
      <c r="A79" s="15">
        <v>178</v>
      </c>
      <c r="B79" s="15" t="s">
        <v>229</v>
      </c>
      <c r="C79" s="15">
        <v>19.989999999999998</v>
      </c>
    </row>
    <row r="80" spans="1:3" x14ac:dyDescent="0.2">
      <c r="A80" s="15">
        <v>179</v>
      </c>
      <c r="B80" s="15" t="s">
        <v>230</v>
      </c>
      <c r="C80" s="15">
        <v>29.99</v>
      </c>
    </row>
    <row r="81" spans="1:3" x14ac:dyDescent="0.2">
      <c r="A81" s="15">
        <v>180</v>
      </c>
      <c r="B81" s="15" t="s">
        <v>231</v>
      </c>
      <c r="C81" s="15">
        <v>39.99</v>
      </c>
    </row>
    <row r="82" spans="1:3" x14ac:dyDescent="0.2">
      <c r="A82" s="15">
        <v>181</v>
      </c>
      <c r="B82" s="15" t="s">
        <v>232</v>
      </c>
      <c r="C82" s="15">
        <v>49.99</v>
      </c>
    </row>
    <row r="83" spans="1:3" x14ac:dyDescent="0.2">
      <c r="A83" s="15">
        <v>182</v>
      </c>
      <c r="B83" s="15" t="s">
        <v>233</v>
      </c>
      <c r="C83" s="15">
        <v>19.989999999999998</v>
      </c>
    </row>
    <row r="84" spans="1:3" x14ac:dyDescent="0.2">
      <c r="A84" s="15">
        <v>183</v>
      </c>
      <c r="B84" s="15" t="s">
        <v>234</v>
      </c>
      <c r="C84" s="15">
        <v>19.989999999999998</v>
      </c>
    </row>
    <row r="85" spans="1:3" x14ac:dyDescent="0.2">
      <c r="A85" s="15">
        <v>184</v>
      </c>
      <c r="B85" s="15" t="s">
        <v>235</v>
      </c>
      <c r="C85" s="15">
        <v>19.989999999999998</v>
      </c>
    </row>
    <row r="86" spans="1:3" x14ac:dyDescent="0.2">
      <c r="A86" s="15">
        <v>185</v>
      </c>
      <c r="B86" s="15" t="s">
        <v>236</v>
      </c>
      <c r="C86" s="15">
        <v>59.99</v>
      </c>
    </row>
    <row r="87" spans="1:3" x14ac:dyDescent="0.2">
      <c r="A87" s="15">
        <v>186</v>
      </c>
      <c r="B87" s="15" t="s">
        <v>237</v>
      </c>
      <c r="C87" s="15">
        <v>59.99</v>
      </c>
    </row>
    <row r="88" spans="1:3" x14ac:dyDescent="0.2">
      <c r="A88" s="15">
        <v>187</v>
      </c>
      <c r="B88" s="15" t="s">
        <v>238</v>
      </c>
      <c r="C88" s="15">
        <v>9.99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Suchtabelle</vt:lpstr>
      <vt:lpstr>Almodóvar</vt:lpstr>
      <vt:lpstr>Hitchcock</vt:lpstr>
      <vt:lpstr>Truffaut</vt:lpstr>
      <vt:lpstr>Fassbinder</vt:lpstr>
      <vt:lpstr>Kaurismäki</vt:lpstr>
      <vt:lpstr>Spielberg</vt:lpstr>
    </vt:vector>
  </TitlesOfParts>
  <Company>rem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René Martin</dc:creator>
  <cp:lastModifiedBy>Rene Martin</cp:lastModifiedBy>
  <dcterms:created xsi:type="dcterms:W3CDTF">1999-02-21T10:55:09Z</dcterms:created>
  <dcterms:modified xsi:type="dcterms:W3CDTF">2022-03-18T10:49:24Z</dcterms:modified>
</cp:coreProperties>
</file>