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1\"/>
    </mc:Choice>
  </mc:AlternateContent>
  <xr:revisionPtr revIDLastSave="0" documentId="13_ncr:1_{E40F649A-F9A9-4562-8009-F9840DD5F905}" xr6:coauthVersionLast="47" xr6:coauthVersionMax="47" xr10:uidLastSave="{00000000-0000-0000-0000-000000000000}"/>
  <bookViews>
    <workbookView xWindow="-120" yWindow="-120" windowWidth="29040" windowHeight="17640" tabRatio="722" xr2:uid="{00000000-000D-0000-FFFF-FFFF00000000}"/>
  </bookViews>
  <sheets>
    <sheet name="Mitarbeiter" sheetId="6" r:id="rId1"/>
    <sheet name="Januar" sheetId="22" r:id="rId2"/>
    <sheet name="Februar" sheetId="23" r:id="rId3"/>
    <sheet name="März" sheetId="24" r:id="rId4"/>
    <sheet name="April" sheetId="25" r:id="rId5"/>
    <sheet name="Mai" sheetId="26" r:id="rId6"/>
    <sheet name="Juni" sheetId="27" r:id="rId7"/>
    <sheet name="Juli" sheetId="28" r:id="rId8"/>
    <sheet name="August" sheetId="29" r:id="rId9"/>
    <sheet name="September" sheetId="30" r:id="rId10"/>
    <sheet name="Oktober" sheetId="31" r:id="rId11"/>
    <sheet name="November" sheetId="32" r:id="rId12"/>
    <sheet name="Dezember" sheetId="33" r:id="rId13"/>
    <sheet name="Feiertage" sheetId="21" r:id="rId14"/>
  </sheets>
  <definedNames>
    <definedName name="Feiertage">Feiertage!$B$2:$K$16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6" l="1"/>
  <c r="G36" i="6"/>
  <c r="G37" i="6"/>
  <c r="AI38" i="33"/>
  <c r="AI37" i="33"/>
  <c r="AI36" i="33"/>
  <c r="AI35" i="33"/>
  <c r="AI34" i="33"/>
  <c r="AI33" i="33"/>
  <c r="AI32" i="33"/>
  <c r="A32" i="33"/>
  <c r="AI31" i="33"/>
  <c r="A31" i="33"/>
  <c r="AI30" i="33"/>
  <c r="A30" i="33"/>
  <c r="AI29" i="33"/>
  <c r="A29" i="33"/>
  <c r="AI28" i="33"/>
  <c r="A28" i="33"/>
  <c r="AI27" i="33"/>
  <c r="B27" i="33"/>
  <c r="AI26" i="33"/>
  <c r="B26" i="33"/>
  <c r="AI25" i="33"/>
  <c r="B25" i="33"/>
  <c r="AI24" i="33"/>
  <c r="B24" i="33"/>
  <c r="AI23" i="33"/>
  <c r="B23" i="33"/>
  <c r="AI22" i="33"/>
  <c r="B22" i="33"/>
  <c r="AI21" i="33"/>
  <c r="B21" i="33"/>
  <c r="AI20" i="33"/>
  <c r="B20" i="33"/>
  <c r="AI19" i="33"/>
  <c r="B19" i="33"/>
  <c r="AI18" i="33"/>
  <c r="B18" i="33"/>
  <c r="AI17" i="33"/>
  <c r="B17" i="33"/>
  <c r="AI16" i="33"/>
  <c r="B16" i="33"/>
  <c r="AI15" i="33"/>
  <c r="B15" i="33"/>
  <c r="AI14" i="33"/>
  <c r="B14" i="33"/>
  <c r="AI13" i="33"/>
  <c r="B13" i="33"/>
  <c r="AI12" i="33"/>
  <c r="B12" i="33"/>
  <c r="AI11" i="33"/>
  <c r="B11" i="33"/>
  <c r="AI10" i="33"/>
  <c r="B10" i="33"/>
  <c r="AI9" i="33"/>
  <c r="B9" i="33"/>
  <c r="AI8" i="33"/>
  <c r="B8" i="33"/>
  <c r="AI7" i="33"/>
  <c r="B7" i="33"/>
  <c r="C5" i="33"/>
  <c r="C6" i="33" s="1"/>
  <c r="C4" i="33"/>
  <c r="E2" i="33"/>
  <c r="AI38" i="32"/>
  <c r="AI37" i="32"/>
  <c r="AI36" i="32"/>
  <c r="AI35" i="32"/>
  <c r="AI34" i="32"/>
  <c r="AI33" i="32"/>
  <c r="AI32" i="32"/>
  <c r="A32" i="32"/>
  <c r="AI31" i="32"/>
  <c r="A31" i="32"/>
  <c r="AI30" i="32"/>
  <c r="A30" i="32"/>
  <c r="AI29" i="32"/>
  <c r="A29" i="32"/>
  <c r="AI28" i="32"/>
  <c r="A28" i="32"/>
  <c r="AI27" i="32"/>
  <c r="B27" i="32"/>
  <c r="AI26" i="32"/>
  <c r="B26" i="32"/>
  <c r="AI25" i="32"/>
  <c r="B25" i="32"/>
  <c r="AI24" i="32"/>
  <c r="B24" i="32"/>
  <c r="AI23" i="32"/>
  <c r="B23" i="32"/>
  <c r="AI22" i="32"/>
  <c r="B22" i="32"/>
  <c r="AI21" i="32"/>
  <c r="B21" i="32"/>
  <c r="AI20" i="32"/>
  <c r="B20" i="32"/>
  <c r="AI19" i="32"/>
  <c r="B19" i="32"/>
  <c r="AI18" i="32"/>
  <c r="B18" i="32"/>
  <c r="AI17" i="32"/>
  <c r="B17" i="32"/>
  <c r="AI16" i="32"/>
  <c r="B16" i="32"/>
  <c r="AI15" i="32"/>
  <c r="B15" i="32"/>
  <c r="AI14" i="32"/>
  <c r="B14" i="32"/>
  <c r="AI13" i="32"/>
  <c r="B13" i="32"/>
  <c r="AI12" i="32"/>
  <c r="B12" i="32"/>
  <c r="AI11" i="32"/>
  <c r="B11" i="32"/>
  <c r="AI10" i="32"/>
  <c r="B10" i="32"/>
  <c r="AI9" i="32"/>
  <c r="B9" i="32"/>
  <c r="AI8" i="32"/>
  <c r="B8" i="32"/>
  <c r="AI7" i="32"/>
  <c r="B7" i="32"/>
  <c r="C5" i="32"/>
  <c r="C6" i="32" s="1"/>
  <c r="C4" i="32"/>
  <c r="E2" i="32"/>
  <c r="AI38" i="31"/>
  <c r="AI37" i="31"/>
  <c r="AI36" i="31"/>
  <c r="AI35" i="31"/>
  <c r="AI34" i="31"/>
  <c r="AI33" i="31"/>
  <c r="AI32" i="31"/>
  <c r="A32" i="31"/>
  <c r="AI31" i="31"/>
  <c r="A31" i="31"/>
  <c r="AI30" i="31"/>
  <c r="A30" i="31"/>
  <c r="AI29" i="31"/>
  <c r="A29" i="31"/>
  <c r="AI28" i="31"/>
  <c r="A28" i="31"/>
  <c r="AI27" i="31"/>
  <c r="B27" i="31"/>
  <c r="AI26" i="31"/>
  <c r="B26" i="31"/>
  <c r="AI25" i="31"/>
  <c r="B25" i="31"/>
  <c r="AI24" i="31"/>
  <c r="B24" i="31"/>
  <c r="AI23" i="31"/>
  <c r="B23" i="31"/>
  <c r="AI22" i="31"/>
  <c r="B22" i="31"/>
  <c r="AI21" i="31"/>
  <c r="B21" i="31"/>
  <c r="AI20" i="31"/>
  <c r="B20" i="31"/>
  <c r="AI19" i="31"/>
  <c r="B19" i="31"/>
  <c r="AI18" i="31"/>
  <c r="B18" i="31"/>
  <c r="AI17" i="31"/>
  <c r="B17" i="31"/>
  <c r="AI16" i="31"/>
  <c r="B16" i="31"/>
  <c r="AI15" i="31"/>
  <c r="B15" i="31"/>
  <c r="AI14" i="31"/>
  <c r="B14" i="31"/>
  <c r="AI13" i="31"/>
  <c r="B13" i="31"/>
  <c r="AI12" i="31"/>
  <c r="B12" i="31"/>
  <c r="AI11" i="31"/>
  <c r="B11" i="31"/>
  <c r="AI10" i="31"/>
  <c r="B10" i="31"/>
  <c r="AI9" i="31"/>
  <c r="B9" i="31"/>
  <c r="AI8" i="31"/>
  <c r="B8" i="31"/>
  <c r="AI7" i="31"/>
  <c r="B7" i="31"/>
  <c r="C5" i="31"/>
  <c r="C6" i="31" s="1"/>
  <c r="C4" i="31"/>
  <c r="E2" i="31"/>
  <c r="AI38" i="30"/>
  <c r="AI37" i="30"/>
  <c r="AI36" i="30"/>
  <c r="AI35" i="30"/>
  <c r="AI34" i="30"/>
  <c r="AI33" i="30"/>
  <c r="AI32" i="30"/>
  <c r="A32" i="30"/>
  <c r="AI31" i="30"/>
  <c r="A31" i="30"/>
  <c r="AI30" i="30"/>
  <c r="A30" i="30"/>
  <c r="AI29" i="30"/>
  <c r="A29" i="30"/>
  <c r="AI28" i="30"/>
  <c r="A28" i="30"/>
  <c r="AI27" i="30"/>
  <c r="B27" i="30"/>
  <c r="AI26" i="30"/>
  <c r="B26" i="30"/>
  <c r="AI25" i="30"/>
  <c r="B25" i="30"/>
  <c r="AI24" i="30"/>
  <c r="B24" i="30"/>
  <c r="AI23" i="30"/>
  <c r="B23" i="30"/>
  <c r="AI22" i="30"/>
  <c r="B22" i="30"/>
  <c r="AI21" i="30"/>
  <c r="B21" i="30"/>
  <c r="AI20" i="30"/>
  <c r="B20" i="30"/>
  <c r="AI19" i="30"/>
  <c r="B19" i="30"/>
  <c r="AI18" i="30"/>
  <c r="B18" i="30"/>
  <c r="AI17" i="30"/>
  <c r="B17" i="30"/>
  <c r="AI16" i="30"/>
  <c r="B16" i="30"/>
  <c r="AI15" i="30"/>
  <c r="B15" i="30"/>
  <c r="AI14" i="30"/>
  <c r="B14" i="30"/>
  <c r="AI13" i="30"/>
  <c r="B13" i="30"/>
  <c r="AI12" i="30"/>
  <c r="B12" i="30"/>
  <c r="AI11" i="30"/>
  <c r="B11" i="30"/>
  <c r="AI10" i="30"/>
  <c r="B10" i="30"/>
  <c r="AI9" i="30"/>
  <c r="B9" i="30"/>
  <c r="AI8" i="30"/>
  <c r="B8" i="30"/>
  <c r="AI7" i="30"/>
  <c r="B7" i="30"/>
  <c r="C5" i="30"/>
  <c r="C6" i="30" s="1"/>
  <c r="C4" i="30"/>
  <c r="E2" i="30"/>
  <c r="AI38" i="29"/>
  <c r="AI37" i="29"/>
  <c r="AI36" i="29"/>
  <c r="AI35" i="29"/>
  <c r="AI34" i="29"/>
  <c r="AI33" i="29"/>
  <c r="AI32" i="29"/>
  <c r="A32" i="29"/>
  <c r="AI31" i="29"/>
  <c r="A31" i="29"/>
  <c r="AI30" i="29"/>
  <c r="A30" i="29"/>
  <c r="AI29" i="29"/>
  <c r="A29" i="29"/>
  <c r="AI28" i="29"/>
  <c r="A28" i="29"/>
  <c r="AI27" i="29"/>
  <c r="B27" i="29"/>
  <c r="AI26" i="29"/>
  <c r="B26" i="29"/>
  <c r="AI25" i="29"/>
  <c r="B25" i="29"/>
  <c r="AI24" i="29"/>
  <c r="B24" i="29"/>
  <c r="AI23" i="29"/>
  <c r="B23" i="29"/>
  <c r="AI22" i="29"/>
  <c r="B22" i="29"/>
  <c r="AI21" i="29"/>
  <c r="B21" i="29"/>
  <c r="AI20" i="29"/>
  <c r="B20" i="29"/>
  <c r="AI19" i="29"/>
  <c r="B19" i="29"/>
  <c r="AI18" i="29"/>
  <c r="B18" i="29"/>
  <c r="AI17" i="29"/>
  <c r="B17" i="29"/>
  <c r="AI16" i="29"/>
  <c r="B16" i="29"/>
  <c r="AI15" i="29"/>
  <c r="B15" i="29"/>
  <c r="AI14" i="29"/>
  <c r="B14" i="29"/>
  <c r="AI13" i="29"/>
  <c r="B13" i="29"/>
  <c r="AI12" i="29"/>
  <c r="B12" i="29"/>
  <c r="AI11" i="29"/>
  <c r="B11" i="29"/>
  <c r="AI10" i="29"/>
  <c r="B10" i="29"/>
  <c r="AI9" i="29"/>
  <c r="B9" i="29"/>
  <c r="AI8" i="29"/>
  <c r="B8" i="29"/>
  <c r="AI7" i="29"/>
  <c r="B7" i="29"/>
  <c r="C5" i="29"/>
  <c r="C6" i="29" s="1"/>
  <c r="C4" i="29"/>
  <c r="E2" i="29"/>
  <c r="AI38" i="28"/>
  <c r="AI37" i="28"/>
  <c r="AI36" i="28"/>
  <c r="AI35" i="28"/>
  <c r="AI34" i="28"/>
  <c r="AI33" i="28"/>
  <c r="AI32" i="28"/>
  <c r="A32" i="28"/>
  <c r="AI31" i="28"/>
  <c r="A31" i="28"/>
  <c r="AI30" i="28"/>
  <c r="A30" i="28"/>
  <c r="AI29" i="28"/>
  <c r="A29" i="28"/>
  <c r="AI28" i="28"/>
  <c r="A28" i="28"/>
  <c r="AI27" i="28"/>
  <c r="B27" i="28"/>
  <c r="AI26" i="28"/>
  <c r="B26" i="28"/>
  <c r="AI25" i="28"/>
  <c r="B25" i="28"/>
  <c r="AI24" i="28"/>
  <c r="B24" i="28"/>
  <c r="AI23" i="28"/>
  <c r="B23" i="28"/>
  <c r="AI22" i="28"/>
  <c r="B22" i="28"/>
  <c r="AI21" i="28"/>
  <c r="B21" i="28"/>
  <c r="AI20" i="28"/>
  <c r="B20" i="28"/>
  <c r="AI19" i="28"/>
  <c r="B19" i="28"/>
  <c r="AI18" i="28"/>
  <c r="B18" i="28"/>
  <c r="AI17" i="28"/>
  <c r="B17" i="28"/>
  <c r="AI16" i="28"/>
  <c r="B16" i="28"/>
  <c r="AI15" i="28"/>
  <c r="B15" i="28"/>
  <c r="AI14" i="28"/>
  <c r="B14" i="28"/>
  <c r="AI13" i="28"/>
  <c r="B13" i="28"/>
  <c r="AI12" i="28"/>
  <c r="B12" i="28"/>
  <c r="AI11" i="28"/>
  <c r="B11" i="28"/>
  <c r="AI10" i="28"/>
  <c r="B10" i="28"/>
  <c r="AI9" i="28"/>
  <c r="B9" i="28"/>
  <c r="AI8" i="28"/>
  <c r="B8" i="28"/>
  <c r="AI7" i="28"/>
  <c r="B7" i="28"/>
  <c r="C5" i="28"/>
  <c r="C6" i="28" s="1"/>
  <c r="C4" i="28"/>
  <c r="E2" i="28"/>
  <c r="AI38" i="27"/>
  <c r="AI37" i="27"/>
  <c r="AI36" i="27"/>
  <c r="AI35" i="27"/>
  <c r="AI34" i="27"/>
  <c r="AI33" i="27"/>
  <c r="AI32" i="27"/>
  <c r="A32" i="27"/>
  <c r="AI31" i="27"/>
  <c r="A31" i="27"/>
  <c r="AI30" i="27"/>
  <c r="A30" i="27"/>
  <c r="AI29" i="27"/>
  <c r="A29" i="27"/>
  <c r="AI28" i="27"/>
  <c r="A28" i="27"/>
  <c r="AI27" i="27"/>
  <c r="B27" i="27"/>
  <c r="AI26" i="27"/>
  <c r="B26" i="27"/>
  <c r="AI25" i="27"/>
  <c r="B25" i="27"/>
  <c r="AI24" i="27"/>
  <c r="B24" i="27"/>
  <c r="AI23" i="27"/>
  <c r="B23" i="27"/>
  <c r="AI22" i="27"/>
  <c r="B22" i="27"/>
  <c r="AI21" i="27"/>
  <c r="B21" i="27"/>
  <c r="AI20" i="27"/>
  <c r="B20" i="27"/>
  <c r="AI19" i="27"/>
  <c r="B19" i="27"/>
  <c r="AI18" i="27"/>
  <c r="B18" i="27"/>
  <c r="AI17" i="27"/>
  <c r="B17" i="27"/>
  <c r="AI16" i="27"/>
  <c r="B16" i="27"/>
  <c r="AI15" i="27"/>
  <c r="B15" i="27"/>
  <c r="AI14" i="27"/>
  <c r="B14" i="27"/>
  <c r="AI13" i="27"/>
  <c r="B13" i="27"/>
  <c r="AI12" i="27"/>
  <c r="B12" i="27"/>
  <c r="AI11" i="27"/>
  <c r="B11" i="27"/>
  <c r="AI10" i="27"/>
  <c r="B10" i="27"/>
  <c r="AI9" i="27"/>
  <c r="B9" i="27"/>
  <c r="AI8" i="27"/>
  <c r="B8" i="27"/>
  <c r="AI7" i="27"/>
  <c r="B7" i="27"/>
  <c r="C5" i="27"/>
  <c r="C6" i="27" s="1"/>
  <c r="C4" i="27"/>
  <c r="E2" i="27"/>
  <c r="AI38" i="26"/>
  <c r="AI37" i="26"/>
  <c r="AI36" i="26"/>
  <c r="AI35" i="26"/>
  <c r="AI34" i="26"/>
  <c r="AI33" i="26"/>
  <c r="AI32" i="26"/>
  <c r="A32" i="26"/>
  <c r="AI31" i="26"/>
  <c r="A31" i="26"/>
  <c r="AI30" i="26"/>
  <c r="A30" i="26"/>
  <c r="AI29" i="26"/>
  <c r="A29" i="26"/>
  <c r="AI28" i="26"/>
  <c r="A28" i="26"/>
  <c r="AI27" i="26"/>
  <c r="B27" i="26"/>
  <c r="AI26" i="26"/>
  <c r="B26" i="26"/>
  <c r="AI25" i="26"/>
  <c r="B25" i="26"/>
  <c r="AI24" i="26"/>
  <c r="B24" i="26"/>
  <c r="AI23" i="26"/>
  <c r="B23" i="26"/>
  <c r="AI22" i="26"/>
  <c r="B22" i="26"/>
  <c r="AI21" i="26"/>
  <c r="B21" i="26"/>
  <c r="AI20" i="26"/>
  <c r="B20" i="26"/>
  <c r="AI19" i="26"/>
  <c r="B19" i="26"/>
  <c r="AI18" i="26"/>
  <c r="B18" i="26"/>
  <c r="AI17" i="26"/>
  <c r="B17" i="26"/>
  <c r="AI16" i="26"/>
  <c r="B16" i="26"/>
  <c r="AI15" i="26"/>
  <c r="B15" i="26"/>
  <c r="AI14" i="26"/>
  <c r="B14" i="26"/>
  <c r="AI13" i="26"/>
  <c r="B13" i="26"/>
  <c r="AI12" i="26"/>
  <c r="B12" i="26"/>
  <c r="AI11" i="26"/>
  <c r="B11" i="26"/>
  <c r="AI10" i="26"/>
  <c r="B10" i="26"/>
  <c r="AI9" i="26"/>
  <c r="B9" i="26"/>
  <c r="AI8" i="26"/>
  <c r="B8" i="26"/>
  <c r="AI7" i="26"/>
  <c r="B7" i="26"/>
  <c r="C5" i="26"/>
  <c r="C6" i="26" s="1"/>
  <c r="C4" i="26"/>
  <c r="E2" i="26"/>
  <c r="AI38" i="25"/>
  <c r="AI37" i="25"/>
  <c r="AI36" i="25"/>
  <c r="AI35" i="25"/>
  <c r="AI34" i="25"/>
  <c r="AI33" i="25"/>
  <c r="AI32" i="25"/>
  <c r="A32" i="25"/>
  <c r="AI31" i="25"/>
  <c r="A31" i="25"/>
  <c r="AI30" i="25"/>
  <c r="A30" i="25"/>
  <c r="AI29" i="25"/>
  <c r="A29" i="25"/>
  <c r="AI28" i="25"/>
  <c r="A28" i="25"/>
  <c r="AI27" i="25"/>
  <c r="B27" i="25"/>
  <c r="AI26" i="25"/>
  <c r="B26" i="25"/>
  <c r="AI25" i="25"/>
  <c r="B25" i="25"/>
  <c r="AI24" i="25"/>
  <c r="B24" i="25"/>
  <c r="AI23" i="25"/>
  <c r="B23" i="25"/>
  <c r="AI22" i="25"/>
  <c r="B22" i="25"/>
  <c r="AI21" i="25"/>
  <c r="B21" i="25"/>
  <c r="AI20" i="25"/>
  <c r="B20" i="25"/>
  <c r="AI19" i="25"/>
  <c r="B19" i="25"/>
  <c r="AI18" i="25"/>
  <c r="B18" i="25"/>
  <c r="AI17" i="25"/>
  <c r="B17" i="25"/>
  <c r="AI16" i="25"/>
  <c r="B16" i="25"/>
  <c r="AI15" i="25"/>
  <c r="B15" i="25"/>
  <c r="AI14" i="25"/>
  <c r="B14" i="25"/>
  <c r="AI13" i="25"/>
  <c r="B13" i="25"/>
  <c r="AI12" i="25"/>
  <c r="B12" i="25"/>
  <c r="AI11" i="25"/>
  <c r="B11" i="25"/>
  <c r="AI10" i="25"/>
  <c r="B10" i="25"/>
  <c r="AI9" i="25"/>
  <c r="B9" i="25"/>
  <c r="AI8" i="25"/>
  <c r="B8" i="25"/>
  <c r="AI7" i="25"/>
  <c r="B7" i="25"/>
  <c r="C5" i="25"/>
  <c r="C6" i="25" s="1"/>
  <c r="C4" i="25"/>
  <c r="E2" i="25"/>
  <c r="AI38" i="24"/>
  <c r="AI37" i="24"/>
  <c r="AI36" i="24"/>
  <c r="AI35" i="24"/>
  <c r="AI34" i="24"/>
  <c r="AI33" i="24"/>
  <c r="AI32" i="24"/>
  <c r="A32" i="24"/>
  <c r="AI31" i="24"/>
  <c r="A31" i="24"/>
  <c r="AI30" i="24"/>
  <c r="A30" i="24"/>
  <c r="AI29" i="24"/>
  <c r="A29" i="24"/>
  <c r="AI28" i="24"/>
  <c r="A28" i="24"/>
  <c r="AI27" i="24"/>
  <c r="B27" i="24"/>
  <c r="AI26" i="24"/>
  <c r="B26" i="24"/>
  <c r="AI25" i="24"/>
  <c r="B25" i="24"/>
  <c r="AI24" i="24"/>
  <c r="B24" i="24"/>
  <c r="AI23" i="24"/>
  <c r="B23" i="24"/>
  <c r="AI22" i="24"/>
  <c r="B22" i="24"/>
  <c r="AI21" i="24"/>
  <c r="B21" i="24"/>
  <c r="AI20" i="24"/>
  <c r="B20" i="24"/>
  <c r="AI19" i="24"/>
  <c r="B19" i="24"/>
  <c r="AI18" i="24"/>
  <c r="B18" i="24"/>
  <c r="AI17" i="24"/>
  <c r="B17" i="24"/>
  <c r="AI16" i="24"/>
  <c r="B16" i="24"/>
  <c r="AI15" i="24"/>
  <c r="B15" i="24"/>
  <c r="AI14" i="24"/>
  <c r="B14" i="24"/>
  <c r="AI13" i="24"/>
  <c r="B13" i="24"/>
  <c r="AI12" i="24"/>
  <c r="B12" i="24"/>
  <c r="AI11" i="24"/>
  <c r="B11" i="24"/>
  <c r="AI10" i="24"/>
  <c r="B10" i="24"/>
  <c r="AI9" i="24"/>
  <c r="B9" i="24"/>
  <c r="AI8" i="24"/>
  <c r="B8" i="24"/>
  <c r="AI7" i="24"/>
  <c r="B7" i="24"/>
  <c r="C5" i="24"/>
  <c r="C6" i="24" s="1"/>
  <c r="C4" i="24"/>
  <c r="E2" i="24"/>
  <c r="AI38" i="23"/>
  <c r="AI37" i="23"/>
  <c r="AI36" i="23"/>
  <c r="AI35" i="23"/>
  <c r="AI34" i="23"/>
  <c r="AI33" i="23"/>
  <c r="AI32" i="23"/>
  <c r="A32" i="23"/>
  <c r="AI31" i="23"/>
  <c r="A31" i="23"/>
  <c r="AI30" i="23"/>
  <c r="A30" i="23"/>
  <c r="AI29" i="23"/>
  <c r="A29" i="23"/>
  <c r="AI28" i="23"/>
  <c r="A28" i="23"/>
  <c r="AI27" i="23"/>
  <c r="B27" i="23"/>
  <c r="AI26" i="23"/>
  <c r="B26" i="23"/>
  <c r="AI25" i="23"/>
  <c r="B25" i="23"/>
  <c r="AI24" i="23"/>
  <c r="B24" i="23"/>
  <c r="AI23" i="23"/>
  <c r="B23" i="23"/>
  <c r="AI22" i="23"/>
  <c r="B22" i="23"/>
  <c r="AI21" i="23"/>
  <c r="B21" i="23"/>
  <c r="AI20" i="23"/>
  <c r="B20" i="23"/>
  <c r="AI19" i="23"/>
  <c r="B19" i="23"/>
  <c r="AI18" i="23"/>
  <c r="B18" i="23"/>
  <c r="AI17" i="23"/>
  <c r="B17" i="23"/>
  <c r="AI16" i="23"/>
  <c r="B16" i="23"/>
  <c r="AI15" i="23"/>
  <c r="B15" i="23"/>
  <c r="AI14" i="23"/>
  <c r="B14" i="23"/>
  <c r="AI13" i="23"/>
  <c r="B13" i="23"/>
  <c r="AI12" i="23"/>
  <c r="B12" i="23"/>
  <c r="AI11" i="23"/>
  <c r="B11" i="23"/>
  <c r="AI10" i="23"/>
  <c r="B10" i="23"/>
  <c r="AI9" i="23"/>
  <c r="B9" i="23"/>
  <c r="AI8" i="23"/>
  <c r="B8" i="23"/>
  <c r="AI7" i="23"/>
  <c r="B7" i="23"/>
  <c r="C5" i="23"/>
  <c r="C6" i="23" s="1"/>
  <c r="C4" i="23"/>
  <c r="E2" i="23"/>
  <c r="AI8" i="22"/>
  <c r="G4" i="6" s="1"/>
  <c r="AI9" i="22"/>
  <c r="AI10" i="22"/>
  <c r="G6" i="6" s="1"/>
  <c r="AI11" i="22"/>
  <c r="G7" i="6" s="1"/>
  <c r="AI12" i="22"/>
  <c r="G8" i="6" s="1"/>
  <c r="AI13" i="22"/>
  <c r="G9" i="6" s="1"/>
  <c r="AI14" i="22"/>
  <c r="G10" i="6" s="1"/>
  <c r="AI15" i="22"/>
  <c r="G11" i="6" s="1"/>
  <c r="AI16" i="22"/>
  <c r="G12" i="6" s="1"/>
  <c r="AI17" i="22"/>
  <c r="G13" i="6" s="1"/>
  <c r="AI18" i="22"/>
  <c r="G14" i="6" s="1"/>
  <c r="AI19" i="22"/>
  <c r="G15" i="6" s="1"/>
  <c r="AI20" i="22"/>
  <c r="G16" i="6" s="1"/>
  <c r="AI21" i="22"/>
  <c r="G17" i="6" s="1"/>
  <c r="AI22" i="22"/>
  <c r="G18" i="6" s="1"/>
  <c r="AI23" i="22"/>
  <c r="G19" i="6" s="1"/>
  <c r="AI24" i="22"/>
  <c r="G20" i="6" s="1"/>
  <c r="AI25" i="22"/>
  <c r="G21" i="6" s="1"/>
  <c r="AI26" i="22"/>
  <c r="G22" i="6" s="1"/>
  <c r="AI27" i="22"/>
  <c r="G23" i="6" s="1"/>
  <c r="AI28" i="22"/>
  <c r="G24" i="6" s="1"/>
  <c r="AI29" i="22"/>
  <c r="G25" i="6" s="1"/>
  <c r="AI30" i="22"/>
  <c r="G26" i="6" s="1"/>
  <c r="AI31" i="22"/>
  <c r="G27" i="6" s="1"/>
  <c r="AI32" i="22"/>
  <c r="G28" i="6" s="1"/>
  <c r="AI33" i="22"/>
  <c r="G29" i="6" s="1"/>
  <c r="AI34" i="22"/>
  <c r="G30" i="6" s="1"/>
  <c r="AI35" i="22"/>
  <c r="G31" i="6" s="1"/>
  <c r="AI36" i="22"/>
  <c r="G32" i="6" s="1"/>
  <c r="AI37" i="22"/>
  <c r="G33" i="6" s="1"/>
  <c r="AI38" i="22"/>
  <c r="G34" i="6" s="1"/>
  <c r="AI7" i="22"/>
  <c r="C5" i="22"/>
  <c r="D5" i="22" s="1"/>
  <c r="C4" i="22"/>
  <c r="E2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A28" i="22"/>
  <c r="A29" i="22"/>
  <c r="A30" i="22"/>
  <c r="A31" i="22"/>
  <c r="A32" i="22"/>
  <c r="B7" i="22"/>
  <c r="F16" i="21"/>
  <c r="K15" i="21"/>
  <c r="K16" i="21" s="1"/>
  <c r="J15" i="21"/>
  <c r="J16" i="21" s="1"/>
  <c r="I15" i="21"/>
  <c r="I16" i="21" s="1"/>
  <c r="H15" i="21"/>
  <c r="H16" i="21" s="1"/>
  <c r="G15" i="21"/>
  <c r="G16" i="21" s="1"/>
  <c r="F15" i="21"/>
  <c r="E15" i="21"/>
  <c r="E16" i="21" s="1"/>
  <c r="D15" i="21"/>
  <c r="D16" i="21" s="1"/>
  <c r="C15" i="21"/>
  <c r="C16" i="21" s="1"/>
  <c r="B15" i="21"/>
  <c r="B16" i="21" s="1"/>
  <c r="K14" i="21"/>
  <c r="J14" i="21"/>
  <c r="I14" i="21"/>
  <c r="H14" i="21"/>
  <c r="G14" i="21"/>
  <c r="F14" i="21"/>
  <c r="E14" i="21"/>
  <c r="D14" i="21"/>
  <c r="C14" i="21"/>
  <c r="B14" i="21"/>
  <c r="K13" i="21"/>
  <c r="J13" i="21"/>
  <c r="I13" i="21"/>
  <c r="H13" i="21"/>
  <c r="G13" i="21"/>
  <c r="F13" i="21"/>
  <c r="E13" i="21"/>
  <c r="D13" i="21"/>
  <c r="C13" i="21"/>
  <c r="B13" i="21"/>
  <c r="K12" i="21"/>
  <c r="J12" i="21"/>
  <c r="I12" i="21"/>
  <c r="H12" i="21"/>
  <c r="G12" i="21"/>
  <c r="F12" i="21"/>
  <c r="E12" i="21"/>
  <c r="D12" i="21"/>
  <c r="C12" i="21"/>
  <c r="B12" i="21"/>
  <c r="K11" i="21"/>
  <c r="J11" i="21"/>
  <c r="I11" i="21"/>
  <c r="H11" i="21"/>
  <c r="G11" i="21"/>
  <c r="F11" i="21"/>
  <c r="E11" i="21"/>
  <c r="D11" i="21"/>
  <c r="C11" i="21"/>
  <c r="B11" i="21"/>
  <c r="K10" i="21"/>
  <c r="J10" i="21"/>
  <c r="I10" i="21"/>
  <c r="H10" i="21"/>
  <c r="G10" i="21"/>
  <c r="F10" i="21"/>
  <c r="E10" i="21"/>
  <c r="D10" i="21"/>
  <c r="C10" i="21"/>
  <c r="B10" i="21"/>
  <c r="K9" i="21"/>
  <c r="J9" i="21"/>
  <c r="I9" i="21"/>
  <c r="H9" i="21"/>
  <c r="G9" i="21"/>
  <c r="F9" i="21"/>
  <c r="E9" i="21"/>
  <c r="D9" i="21"/>
  <c r="C9" i="21"/>
  <c r="B9" i="21"/>
  <c r="J6" i="21"/>
  <c r="J5" i="21"/>
  <c r="K3" i="21"/>
  <c r="K8" i="21" s="1"/>
  <c r="J3" i="21"/>
  <c r="J8" i="21" s="1"/>
  <c r="I3" i="21"/>
  <c r="I5" i="21" s="1"/>
  <c r="H3" i="21"/>
  <c r="H5" i="21" s="1"/>
  <c r="G3" i="21"/>
  <c r="G6" i="21" s="1"/>
  <c r="F3" i="21"/>
  <c r="F6" i="21" s="1"/>
  <c r="E3" i="21"/>
  <c r="E7" i="21" s="1"/>
  <c r="D3" i="21"/>
  <c r="D7" i="21" s="1"/>
  <c r="C3" i="21"/>
  <c r="C8" i="21" s="1"/>
  <c r="B3" i="21"/>
  <c r="B8" i="21" s="1"/>
  <c r="K2" i="21"/>
  <c r="C2" i="21" l="1"/>
  <c r="D2" i="21"/>
  <c r="E2" i="21"/>
  <c r="G4" i="21"/>
  <c r="F8" i="21"/>
  <c r="K6" i="21"/>
  <c r="G2" i="21"/>
  <c r="G8" i="21"/>
  <c r="D5" i="21"/>
  <c r="J2" i="21"/>
  <c r="E5" i="21"/>
  <c r="C6" i="21"/>
  <c r="D4" i="21"/>
  <c r="G5" i="6"/>
  <c r="F4" i="21"/>
  <c r="D8" i="21"/>
  <c r="G3" i="6"/>
  <c r="D5" i="33"/>
  <c r="D5" i="32"/>
  <c r="D5" i="31"/>
  <c r="D5" i="30"/>
  <c r="D5" i="29"/>
  <c r="D5" i="28"/>
  <c r="D5" i="27"/>
  <c r="D5" i="26"/>
  <c r="D5" i="25"/>
  <c r="D5" i="24"/>
  <c r="D5" i="23"/>
  <c r="D6" i="22"/>
  <c r="E5" i="22"/>
  <c r="C6" i="22"/>
  <c r="H2" i="21"/>
  <c r="B5" i="21"/>
  <c r="H6" i="21"/>
  <c r="F7" i="21"/>
  <c r="I2" i="21"/>
  <c r="E4" i="21"/>
  <c r="C5" i="21"/>
  <c r="K5" i="21"/>
  <c r="I6" i="21"/>
  <c r="G7" i="21"/>
  <c r="E8" i="21"/>
  <c r="H4" i="21"/>
  <c r="F5" i="21"/>
  <c r="D6" i="21"/>
  <c r="B7" i="21"/>
  <c r="J7" i="21"/>
  <c r="H8" i="21"/>
  <c r="B2" i="21"/>
  <c r="B6" i="21"/>
  <c r="H7" i="21"/>
  <c r="I4" i="21"/>
  <c r="G5" i="21"/>
  <c r="E6" i="21"/>
  <c r="C7" i="21"/>
  <c r="K7" i="21"/>
  <c r="I8" i="21"/>
  <c r="F2" i="21"/>
  <c r="B4" i="21"/>
  <c r="J4" i="21"/>
  <c r="I7" i="21"/>
  <c r="C4" i="21"/>
  <c r="K4" i="21"/>
  <c r="E5" i="33" l="1"/>
  <c r="D6" i="33"/>
  <c r="D6" i="32"/>
  <c r="E5" i="32"/>
  <c r="E5" i="31"/>
  <c r="D6" i="31"/>
  <c r="E5" i="30"/>
  <c r="D6" i="30"/>
  <c r="E5" i="29"/>
  <c r="D6" i="29"/>
  <c r="E5" i="28"/>
  <c r="D6" i="28"/>
  <c r="E5" i="27"/>
  <c r="D6" i="27"/>
  <c r="E5" i="26"/>
  <c r="D6" i="26"/>
  <c r="E5" i="25"/>
  <c r="D6" i="25"/>
  <c r="E5" i="24"/>
  <c r="D6" i="24"/>
  <c r="E5" i="23"/>
  <c r="D6" i="23"/>
  <c r="F5" i="22"/>
  <c r="E6" i="22"/>
  <c r="F5" i="33" l="1"/>
  <c r="E6" i="33"/>
  <c r="F5" i="32"/>
  <c r="E6" i="32"/>
  <c r="F5" i="31"/>
  <c r="E6" i="31"/>
  <c r="F5" i="30"/>
  <c r="E6" i="30"/>
  <c r="F5" i="29"/>
  <c r="E6" i="29"/>
  <c r="F5" i="28"/>
  <c r="E6" i="28"/>
  <c r="F5" i="27"/>
  <c r="E6" i="27"/>
  <c r="F5" i="26"/>
  <c r="E6" i="26"/>
  <c r="F5" i="25"/>
  <c r="E6" i="25"/>
  <c r="F5" i="24"/>
  <c r="E6" i="24"/>
  <c r="F5" i="23"/>
  <c r="E6" i="23"/>
  <c r="G5" i="22"/>
  <c r="F6" i="22"/>
  <c r="F6" i="33" l="1"/>
  <c r="G5" i="33"/>
  <c r="G5" i="32"/>
  <c r="F6" i="32"/>
  <c r="G5" i="31"/>
  <c r="F6" i="31"/>
  <c r="G5" i="30"/>
  <c r="F6" i="30"/>
  <c r="G5" i="29"/>
  <c r="F6" i="29"/>
  <c r="G5" i="28"/>
  <c r="F6" i="28"/>
  <c r="G5" i="27"/>
  <c r="F6" i="27"/>
  <c r="G5" i="26"/>
  <c r="F6" i="26"/>
  <c r="G5" i="25"/>
  <c r="F6" i="25"/>
  <c r="G5" i="24"/>
  <c r="F6" i="24"/>
  <c r="F6" i="23"/>
  <c r="G5" i="23"/>
  <c r="H5" i="22"/>
  <c r="G6" i="22"/>
  <c r="H5" i="33" l="1"/>
  <c r="G6" i="33"/>
  <c r="H5" i="32"/>
  <c r="G6" i="32"/>
  <c r="H5" i="31"/>
  <c r="G6" i="31"/>
  <c r="H5" i="30"/>
  <c r="G6" i="30"/>
  <c r="H5" i="29"/>
  <c r="G6" i="29"/>
  <c r="H5" i="28"/>
  <c r="G6" i="28"/>
  <c r="H5" i="27"/>
  <c r="G6" i="27"/>
  <c r="H5" i="26"/>
  <c r="G6" i="26"/>
  <c r="H5" i="25"/>
  <c r="G6" i="25"/>
  <c r="H5" i="24"/>
  <c r="G6" i="24"/>
  <c r="G6" i="23"/>
  <c r="H5" i="23"/>
  <c r="I5" i="22"/>
  <c r="H6" i="22"/>
  <c r="H6" i="33" l="1"/>
  <c r="I5" i="33"/>
  <c r="I5" i="32"/>
  <c r="H6" i="32"/>
  <c r="H6" i="31"/>
  <c r="I5" i="31"/>
  <c r="H6" i="30"/>
  <c r="I5" i="30"/>
  <c r="I5" i="29"/>
  <c r="H6" i="29"/>
  <c r="H6" i="28"/>
  <c r="I5" i="28"/>
  <c r="H6" i="27"/>
  <c r="I5" i="27"/>
  <c r="H6" i="26"/>
  <c r="I5" i="26"/>
  <c r="I5" i="25"/>
  <c r="H6" i="25"/>
  <c r="I5" i="24"/>
  <c r="H6" i="24"/>
  <c r="I5" i="23"/>
  <c r="H6" i="23"/>
  <c r="J5" i="22"/>
  <c r="I6" i="22"/>
  <c r="J5" i="33" l="1"/>
  <c r="I6" i="33"/>
  <c r="J5" i="32"/>
  <c r="I6" i="32"/>
  <c r="J5" i="31"/>
  <c r="I6" i="31"/>
  <c r="J5" i="30"/>
  <c r="I6" i="30"/>
  <c r="J5" i="29"/>
  <c r="I6" i="29"/>
  <c r="J5" i="28"/>
  <c r="I6" i="28"/>
  <c r="J5" i="27"/>
  <c r="I6" i="27"/>
  <c r="J5" i="26"/>
  <c r="I6" i="26"/>
  <c r="J5" i="25"/>
  <c r="I6" i="25"/>
  <c r="J5" i="24"/>
  <c r="I6" i="24"/>
  <c r="J5" i="23"/>
  <c r="I6" i="23"/>
  <c r="K5" i="22"/>
  <c r="J6" i="22"/>
  <c r="J6" i="33" l="1"/>
  <c r="K5" i="33"/>
  <c r="J6" i="32"/>
  <c r="K5" i="32"/>
  <c r="K5" i="31"/>
  <c r="J6" i="31"/>
  <c r="K5" i="30"/>
  <c r="J6" i="30"/>
  <c r="J6" i="29"/>
  <c r="K5" i="29"/>
  <c r="K5" i="28"/>
  <c r="J6" i="28"/>
  <c r="J6" i="27"/>
  <c r="K5" i="27"/>
  <c r="K5" i="26"/>
  <c r="J6" i="26"/>
  <c r="J6" i="25"/>
  <c r="K5" i="25"/>
  <c r="J6" i="24"/>
  <c r="K5" i="24"/>
  <c r="J6" i="23"/>
  <c r="K5" i="23"/>
  <c r="L5" i="22"/>
  <c r="K6" i="22"/>
  <c r="K6" i="33" l="1"/>
  <c r="L5" i="33"/>
  <c r="K6" i="32"/>
  <c r="L5" i="32"/>
  <c r="K6" i="31"/>
  <c r="L5" i="31"/>
  <c r="K6" i="30"/>
  <c r="L5" i="30"/>
  <c r="K6" i="29"/>
  <c r="L5" i="29"/>
  <c r="K6" i="28"/>
  <c r="L5" i="28"/>
  <c r="K6" i="27"/>
  <c r="L5" i="27"/>
  <c r="K6" i="26"/>
  <c r="L5" i="26"/>
  <c r="K6" i="25"/>
  <c r="L5" i="25"/>
  <c r="K6" i="24"/>
  <c r="L5" i="24"/>
  <c r="K6" i="23"/>
  <c r="L5" i="23"/>
  <c r="M5" i="22"/>
  <c r="L6" i="22"/>
  <c r="M5" i="33" l="1"/>
  <c r="L6" i="33"/>
  <c r="L6" i="32"/>
  <c r="M5" i="32"/>
  <c r="M5" i="31"/>
  <c r="L6" i="31"/>
  <c r="M5" i="30"/>
  <c r="L6" i="30"/>
  <c r="M5" i="29"/>
  <c r="L6" i="29"/>
  <c r="M5" i="28"/>
  <c r="L6" i="28"/>
  <c r="M5" i="27"/>
  <c r="L6" i="27"/>
  <c r="M5" i="26"/>
  <c r="L6" i="26"/>
  <c r="M5" i="25"/>
  <c r="L6" i="25"/>
  <c r="L6" i="24"/>
  <c r="M5" i="24"/>
  <c r="M5" i="23"/>
  <c r="L6" i="23"/>
  <c r="N5" i="22"/>
  <c r="M6" i="22"/>
  <c r="N5" i="33" l="1"/>
  <c r="M6" i="33"/>
  <c r="M6" i="32"/>
  <c r="N5" i="32"/>
  <c r="N5" i="31"/>
  <c r="M6" i="31"/>
  <c r="N5" i="30"/>
  <c r="M6" i="30"/>
  <c r="N5" i="29"/>
  <c r="M6" i="29"/>
  <c r="N5" i="28"/>
  <c r="M6" i="28"/>
  <c r="N5" i="27"/>
  <c r="M6" i="27"/>
  <c r="N5" i="26"/>
  <c r="M6" i="26"/>
  <c r="N5" i="25"/>
  <c r="M6" i="25"/>
  <c r="N5" i="24"/>
  <c r="M6" i="24"/>
  <c r="N5" i="23"/>
  <c r="M6" i="23"/>
  <c r="O5" i="22"/>
  <c r="N6" i="22"/>
  <c r="N6" i="33" l="1"/>
  <c r="O5" i="33"/>
  <c r="O5" i="32"/>
  <c r="N6" i="32"/>
  <c r="N6" i="31"/>
  <c r="O5" i="31"/>
  <c r="N6" i="30"/>
  <c r="O5" i="30"/>
  <c r="O5" i="29"/>
  <c r="N6" i="29"/>
  <c r="N6" i="28"/>
  <c r="O5" i="28"/>
  <c r="N6" i="27"/>
  <c r="O5" i="27"/>
  <c r="O5" i="26"/>
  <c r="N6" i="26"/>
  <c r="O5" i="25"/>
  <c r="N6" i="25"/>
  <c r="O5" i="24"/>
  <c r="N6" i="24"/>
  <c r="N6" i="23"/>
  <c r="O5" i="23"/>
  <c r="P5" i="22"/>
  <c r="O6" i="22"/>
  <c r="P5" i="33" l="1"/>
  <c r="O6" i="33"/>
  <c r="P5" i="32"/>
  <c r="O6" i="32"/>
  <c r="P5" i="31"/>
  <c r="O6" i="31"/>
  <c r="P5" i="30"/>
  <c r="O6" i="30"/>
  <c r="P5" i="29"/>
  <c r="O6" i="29"/>
  <c r="P5" i="28"/>
  <c r="O6" i="28"/>
  <c r="P5" i="27"/>
  <c r="O6" i="27"/>
  <c r="P5" i="26"/>
  <c r="O6" i="26"/>
  <c r="P5" i="25"/>
  <c r="O6" i="25"/>
  <c r="P5" i="24"/>
  <c r="O6" i="24"/>
  <c r="O6" i="23"/>
  <c r="P5" i="23"/>
  <c r="Q5" i="22"/>
  <c r="P6" i="22"/>
  <c r="P6" i="33" l="1"/>
  <c r="Q5" i="33"/>
  <c r="Q5" i="32"/>
  <c r="P6" i="32"/>
  <c r="P6" i="31"/>
  <c r="Q5" i="31"/>
  <c r="P6" i="30"/>
  <c r="Q5" i="30"/>
  <c r="P6" i="29"/>
  <c r="Q5" i="29"/>
  <c r="Q5" i="28"/>
  <c r="P6" i="28"/>
  <c r="P6" i="27"/>
  <c r="Q5" i="27"/>
  <c r="Q5" i="26"/>
  <c r="P6" i="26"/>
  <c r="Q5" i="25"/>
  <c r="P6" i="25"/>
  <c r="Q5" i="24"/>
  <c r="P6" i="24"/>
  <c r="Q5" i="23"/>
  <c r="P6" i="23"/>
  <c r="R5" i="22"/>
  <c r="Q6" i="22"/>
  <c r="R5" i="33" l="1"/>
  <c r="Q6" i="33"/>
  <c r="R5" i="32"/>
  <c r="Q6" i="32"/>
  <c r="R5" i="31"/>
  <c r="Q6" i="31"/>
  <c r="R5" i="30"/>
  <c r="Q6" i="30"/>
  <c r="R5" i="29"/>
  <c r="Q6" i="29"/>
  <c r="R5" i="28"/>
  <c r="Q6" i="28"/>
  <c r="R5" i="27"/>
  <c r="Q6" i="27"/>
  <c r="R5" i="26"/>
  <c r="Q6" i="26"/>
  <c r="R5" i="25"/>
  <c r="Q6" i="25"/>
  <c r="R5" i="24"/>
  <c r="Q6" i="24"/>
  <c r="R5" i="23"/>
  <c r="Q6" i="23"/>
  <c r="S5" i="22"/>
  <c r="R6" i="22"/>
  <c r="R6" i="33" l="1"/>
  <c r="S5" i="33"/>
  <c r="R6" i="32"/>
  <c r="S5" i="32"/>
  <c r="S5" i="31"/>
  <c r="R6" i="31"/>
  <c r="S5" i="30"/>
  <c r="R6" i="30"/>
  <c r="S5" i="29"/>
  <c r="R6" i="29"/>
  <c r="R6" i="28"/>
  <c r="S5" i="28"/>
  <c r="R6" i="27"/>
  <c r="S5" i="27"/>
  <c r="S5" i="26"/>
  <c r="R6" i="26"/>
  <c r="R6" i="25"/>
  <c r="S5" i="25"/>
  <c r="R6" i="24"/>
  <c r="S5" i="24"/>
  <c r="R6" i="23"/>
  <c r="S5" i="23"/>
  <c r="T5" i="22"/>
  <c r="S6" i="22"/>
  <c r="S6" i="33" l="1"/>
  <c r="T5" i="33"/>
  <c r="S6" i="32"/>
  <c r="T5" i="32"/>
  <c r="S6" i="31"/>
  <c r="T5" i="31"/>
  <c r="S6" i="30"/>
  <c r="T5" i="30"/>
  <c r="S6" i="29"/>
  <c r="T5" i="29"/>
  <c r="S6" i="28"/>
  <c r="T5" i="28"/>
  <c r="S6" i="27"/>
  <c r="T5" i="27"/>
  <c r="S6" i="26"/>
  <c r="T5" i="26"/>
  <c r="S6" i="25"/>
  <c r="T5" i="25"/>
  <c r="S6" i="24"/>
  <c r="T5" i="24"/>
  <c r="S6" i="23"/>
  <c r="T5" i="23"/>
  <c r="U5" i="22"/>
  <c r="T6" i="22"/>
  <c r="U5" i="33" l="1"/>
  <c r="T6" i="33"/>
  <c r="T6" i="32"/>
  <c r="U5" i="32"/>
  <c r="U5" i="31"/>
  <c r="T6" i="31"/>
  <c r="U5" i="30"/>
  <c r="T6" i="30"/>
  <c r="U5" i="29"/>
  <c r="T6" i="29"/>
  <c r="U5" i="28"/>
  <c r="T6" i="28"/>
  <c r="U5" i="27"/>
  <c r="T6" i="27"/>
  <c r="U5" i="26"/>
  <c r="T6" i="26"/>
  <c r="U5" i="25"/>
  <c r="T6" i="25"/>
  <c r="U5" i="24"/>
  <c r="T6" i="24"/>
  <c r="U5" i="23"/>
  <c r="T6" i="23"/>
  <c r="U6" i="22"/>
  <c r="V5" i="22"/>
  <c r="V5" i="33" l="1"/>
  <c r="U6" i="33"/>
  <c r="V5" i="32"/>
  <c r="U6" i="32"/>
  <c r="V5" i="31"/>
  <c r="U6" i="31"/>
  <c r="V5" i="30"/>
  <c r="U6" i="30"/>
  <c r="V5" i="29"/>
  <c r="U6" i="29"/>
  <c r="V5" i="28"/>
  <c r="U6" i="28"/>
  <c r="V5" i="27"/>
  <c r="U6" i="27"/>
  <c r="V5" i="26"/>
  <c r="U6" i="26"/>
  <c r="V5" i="25"/>
  <c r="U6" i="25"/>
  <c r="V5" i="24"/>
  <c r="U6" i="24"/>
  <c r="V5" i="23"/>
  <c r="U6" i="23"/>
  <c r="W5" i="22"/>
  <c r="V6" i="22"/>
  <c r="V6" i="33" l="1"/>
  <c r="W5" i="33"/>
  <c r="W5" i="32"/>
  <c r="V6" i="32"/>
  <c r="W5" i="31"/>
  <c r="V6" i="31"/>
  <c r="V6" i="30"/>
  <c r="W5" i="30"/>
  <c r="W5" i="29"/>
  <c r="V6" i="29"/>
  <c r="V6" i="28"/>
  <c r="W5" i="28"/>
  <c r="W5" i="27"/>
  <c r="V6" i="27"/>
  <c r="W5" i="26"/>
  <c r="V6" i="26"/>
  <c r="V6" i="25"/>
  <c r="W5" i="25"/>
  <c r="W5" i="24"/>
  <c r="V6" i="24"/>
  <c r="V6" i="23"/>
  <c r="W5" i="23"/>
  <c r="X5" i="22"/>
  <c r="W6" i="22"/>
  <c r="X5" i="33" l="1"/>
  <c r="W6" i="33"/>
  <c r="X5" i="32"/>
  <c r="W6" i="32"/>
  <c r="X5" i="31"/>
  <c r="W6" i="31"/>
  <c r="X5" i="30"/>
  <c r="W6" i="30"/>
  <c r="X5" i="29"/>
  <c r="W6" i="29"/>
  <c r="X5" i="28"/>
  <c r="W6" i="28"/>
  <c r="X5" i="27"/>
  <c r="W6" i="27"/>
  <c r="X5" i="26"/>
  <c r="W6" i="26"/>
  <c r="W6" i="25"/>
  <c r="X5" i="25"/>
  <c r="X5" i="24"/>
  <c r="W6" i="24"/>
  <c r="W6" i="23"/>
  <c r="X5" i="23"/>
  <c r="Y5" i="22"/>
  <c r="X6" i="22"/>
  <c r="X6" i="33" l="1"/>
  <c r="Y5" i="33"/>
  <c r="Y5" i="32"/>
  <c r="X6" i="32"/>
  <c r="Y5" i="31"/>
  <c r="X6" i="31"/>
  <c r="X6" i="30"/>
  <c r="Y5" i="30"/>
  <c r="Y5" i="29"/>
  <c r="X6" i="29"/>
  <c r="X6" i="28"/>
  <c r="Y5" i="28"/>
  <c r="Y5" i="27"/>
  <c r="X6" i="27"/>
  <c r="X6" i="26"/>
  <c r="Y5" i="26"/>
  <c r="Y5" i="25"/>
  <c r="X6" i="25"/>
  <c r="Y5" i="24"/>
  <c r="X6" i="24"/>
  <c r="Y5" i="23"/>
  <c r="X6" i="23"/>
  <c r="Z5" i="22"/>
  <c r="Y6" i="22"/>
  <c r="Z5" i="33" l="1"/>
  <c r="Y6" i="33"/>
  <c r="Z5" i="32"/>
  <c r="Y6" i="32"/>
  <c r="Z5" i="31"/>
  <c r="Y6" i="31"/>
  <c r="Z5" i="30"/>
  <c r="Y6" i="30"/>
  <c r="Z5" i="29"/>
  <c r="Y6" i="29"/>
  <c r="Z5" i="28"/>
  <c r="Y6" i="28"/>
  <c r="Z5" i="27"/>
  <c r="Y6" i="27"/>
  <c r="Z5" i="26"/>
  <c r="Y6" i="26"/>
  <c r="Z5" i="25"/>
  <c r="Y6" i="25"/>
  <c r="Z5" i="24"/>
  <c r="Y6" i="24"/>
  <c r="Z5" i="23"/>
  <c r="Y6" i="23"/>
  <c r="AA5" i="22"/>
  <c r="Z6" i="22"/>
  <c r="AA5" i="33" l="1"/>
  <c r="Z6" i="33"/>
  <c r="Z6" i="32"/>
  <c r="AA5" i="32"/>
  <c r="AA5" i="31"/>
  <c r="Z6" i="31"/>
  <c r="AA5" i="30"/>
  <c r="Z6" i="30"/>
  <c r="Z6" i="29"/>
  <c r="AA5" i="29"/>
  <c r="AA5" i="28"/>
  <c r="Z6" i="28"/>
  <c r="Z6" i="27"/>
  <c r="AA5" i="27"/>
  <c r="Z6" i="26"/>
  <c r="AA5" i="26"/>
  <c r="Z6" i="25"/>
  <c r="AA5" i="25"/>
  <c r="Z6" i="24"/>
  <c r="AA5" i="24"/>
  <c r="Z6" i="23"/>
  <c r="AA5" i="23"/>
  <c r="AB5" i="22"/>
  <c r="AA6" i="22"/>
  <c r="AA6" i="33" l="1"/>
  <c r="AB5" i="33"/>
  <c r="AA6" i="32"/>
  <c r="AB5" i="32"/>
  <c r="AA6" i="31"/>
  <c r="AB5" i="31"/>
  <c r="AA6" i="30"/>
  <c r="AB5" i="30"/>
  <c r="AA6" i="29"/>
  <c r="AB5" i="29"/>
  <c r="AA6" i="28"/>
  <c r="AB5" i="28"/>
  <c r="AA6" i="27"/>
  <c r="AB5" i="27"/>
  <c r="AA6" i="26"/>
  <c r="AB5" i="26"/>
  <c r="AA6" i="25"/>
  <c r="AB5" i="25"/>
  <c r="AA6" i="24"/>
  <c r="AB5" i="24"/>
  <c r="AA6" i="23"/>
  <c r="AB5" i="23"/>
  <c r="AC5" i="22"/>
  <c r="AB6" i="22"/>
  <c r="AC5" i="33" l="1"/>
  <c r="AB6" i="33"/>
  <c r="AB6" i="32"/>
  <c r="AC5" i="32"/>
  <c r="AC5" i="31"/>
  <c r="AB6" i="31"/>
  <c r="AC5" i="30"/>
  <c r="AB6" i="30"/>
  <c r="AC5" i="29"/>
  <c r="AB6" i="29"/>
  <c r="AC5" i="28"/>
  <c r="AB6" i="28"/>
  <c r="AC5" i="27"/>
  <c r="AB6" i="27"/>
  <c r="AC5" i="26"/>
  <c r="AB6" i="26"/>
  <c r="AC5" i="25"/>
  <c r="AB6" i="25"/>
  <c r="AB6" i="24"/>
  <c r="AC5" i="24"/>
  <c r="AC5" i="23"/>
  <c r="AB6" i="23"/>
  <c r="AD5" i="22"/>
  <c r="AC6" i="22"/>
  <c r="AD5" i="33" l="1"/>
  <c r="AC6" i="33"/>
  <c r="AD5" i="32"/>
  <c r="AC6" i="32"/>
  <c r="AD5" i="31"/>
  <c r="AC6" i="31"/>
  <c r="AD5" i="30"/>
  <c r="AC6" i="30"/>
  <c r="AD5" i="29"/>
  <c r="AC6" i="29"/>
  <c r="AD5" i="28"/>
  <c r="AC6" i="28"/>
  <c r="AD5" i="27"/>
  <c r="AC6" i="27"/>
  <c r="AD5" i="26"/>
  <c r="AC6" i="26"/>
  <c r="AD5" i="25"/>
  <c r="AC6" i="25"/>
  <c r="AD5" i="24"/>
  <c r="AC6" i="24"/>
  <c r="AD5" i="23"/>
  <c r="AC6" i="23"/>
  <c r="AE5" i="22"/>
  <c r="AD6" i="22"/>
  <c r="AD6" i="33" l="1"/>
  <c r="AE5" i="33"/>
  <c r="AE5" i="32"/>
  <c r="AD6" i="32"/>
  <c r="AD6" i="31"/>
  <c r="AE5" i="31"/>
  <c r="AD6" i="30"/>
  <c r="AE5" i="30"/>
  <c r="AE5" i="29"/>
  <c r="AD6" i="29"/>
  <c r="AD6" i="28"/>
  <c r="AE5" i="28"/>
  <c r="AE5" i="27"/>
  <c r="AD6" i="27"/>
  <c r="AE5" i="26"/>
  <c r="AD6" i="26"/>
  <c r="AE5" i="25"/>
  <c r="AD6" i="25"/>
  <c r="AE5" i="24"/>
  <c r="AD6" i="24"/>
  <c r="AD6" i="23"/>
  <c r="AE5" i="23"/>
  <c r="AF5" i="22"/>
  <c r="AE6" i="22"/>
  <c r="AF5" i="33" l="1"/>
  <c r="AE6" i="33"/>
  <c r="AF5" i="32"/>
  <c r="AE6" i="32"/>
  <c r="AF5" i="31"/>
  <c r="AE6" i="31"/>
  <c r="AF5" i="30"/>
  <c r="AE6" i="30"/>
  <c r="AF5" i="29"/>
  <c r="AE6" i="29"/>
  <c r="AF5" i="28"/>
  <c r="AE6" i="28"/>
  <c r="AF5" i="27"/>
  <c r="AE6" i="27"/>
  <c r="AF5" i="26"/>
  <c r="AE6" i="26"/>
  <c r="AF5" i="25"/>
  <c r="AE6" i="25"/>
  <c r="AF5" i="24"/>
  <c r="AE6" i="24"/>
  <c r="AE6" i="23"/>
  <c r="AF5" i="23"/>
  <c r="AG5" i="22"/>
  <c r="AG6" i="22" s="1"/>
  <c r="AF6" i="22"/>
  <c r="AF6" i="33" l="1"/>
  <c r="AG5" i="33"/>
  <c r="AG6" i="33" s="1"/>
  <c r="AG5" i="32"/>
  <c r="AG6" i="32" s="1"/>
  <c r="AF6" i="32"/>
  <c r="AF6" i="31"/>
  <c r="AG5" i="31"/>
  <c r="AG6" i="31" s="1"/>
  <c r="AF6" i="30"/>
  <c r="AG5" i="30"/>
  <c r="AG6" i="30" s="1"/>
  <c r="AF6" i="29"/>
  <c r="AG5" i="29"/>
  <c r="AG6" i="29" s="1"/>
  <c r="AG5" i="28"/>
  <c r="AG6" i="28" s="1"/>
  <c r="AF6" i="28"/>
  <c r="AF6" i="27"/>
  <c r="AG5" i="27"/>
  <c r="AG6" i="27" s="1"/>
  <c r="AF6" i="26"/>
  <c r="AG5" i="26"/>
  <c r="AG6" i="26" s="1"/>
  <c r="AG5" i="25"/>
  <c r="AG6" i="25" s="1"/>
  <c r="AF6" i="25"/>
  <c r="AG5" i="24"/>
  <c r="AG6" i="24" s="1"/>
  <c r="AF6" i="24"/>
  <c r="AG5" i="23"/>
  <c r="AG6" i="23" s="1"/>
  <c r="AF6" i="23"/>
</calcChain>
</file>

<file path=xl/sharedStrings.xml><?xml version="1.0" encoding="utf-8"?>
<sst xmlns="http://schemas.openxmlformats.org/spreadsheetml/2006/main" count="91" uniqueCount="46">
  <si>
    <t>Jahr:</t>
  </si>
  <si>
    <t>Tag der deutschen Einheit</t>
  </si>
  <si>
    <t>Karfreitag</t>
  </si>
  <si>
    <t>Ostern</t>
  </si>
  <si>
    <t>Ostermontag</t>
  </si>
  <si>
    <t>Christi Himmelfahrt</t>
  </si>
  <si>
    <t>Pfingstsonntag</t>
  </si>
  <si>
    <t>Pfingstmontag</t>
  </si>
  <si>
    <t>Fronleichnam</t>
  </si>
  <si>
    <t>Neujahr</t>
  </si>
  <si>
    <t>Heilige drei Könige</t>
  </si>
  <si>
    <t>1. Mai</t>
  </si>
  <si>
    <t>Maria Himmelfahrt</t>
  </si>
  <si>
    <t>Allerheiligen</t>
  </si>
  <si>
    <t>Weihnachten</t>
  </si>
  <si>
    <t>Monat</t>
  </si>
  <si>
    <t>U</t>
  </si>
  <si>
    <t>Erreichbarkeit über Weihnachten/Neujahr</t>
  </si>
  <si>
    <t>Eingetragene Urlaubstage:</t>
  </si>
  <si>
    <t>Namen:</t>
  </si>
  <si>
    <t>Mobil:</t>
  </si>
  <si>
    <t>Festnetz</t>
  </si>
  <si>
    <t>Donald Duck</t>
  </si>
  <si>
    <t>Daisy Duck</t>
  </si>
  <si>
    <t>Tick</t>
  </si>
  <si>
    <t>Trick</t>
  </si>
  <si>
    <t>Track</t>
  </si>
  <si>
    <t>Daniel Düsentrieb</t>
  </si>
  <si>
    <t>Panzerknacker I</t>
  </si>
  <si>
    <t>Panzerknacker II</t>
  </si>
  <si>
    <t>Panzerknacker III</t>
  </si>
  <si>
    <t>Gundel Gaukley</t>
  </si>
  <si>
    <t>Dagobert Duck</t>
  </si>
  <si>
    <t>Dustav Gans</t>
  </si>
  <si>
    <t>Anette Duck</t>
  </si>
  <si>
    <t>Primus von Quack</t>
  </si>
  <si>
    <t>Franz Gans</t>
  </si>
  <si>
    <t>Gilbert Gans</t>
  </si>
  <si>
    <t>Emil Erpel</t>
  </si>
  <si>
    <t>Freddy Duck</t>
  </si>
  <si>
    <t>Golo Gans</t>
  </si>
  <si>
    <t>Degenhard Duck</t>
  </si>
  <si>
    <t>Gotthold Gans</t>
  </si>
  <si>
    <t>Legende: D = Dienstreise,  U = Urlaub, G = Gleitzeit, K = Kurs/Seminar/Messe, TZ = Teilzeit</t>
  </si>
  <si>
    <t xml:space="preserve">A = </t>
  </si>
  <si>
    <t>ANZAHL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</si>
</sst>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"/>
    <numFmt numFmtId="165" formatCode="ddd"/>
  </numFmts>
  <fonts count="2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color indexed="38"/>
      <name val="Cambria"/>
      <family val="2"/>
    </font>
    <font>
      <b/>
      <sz val="15"/>
      <color indexed="38"/>
      <name val="Calibri"/>
      <family val="2"/>
    </font>
    <font>
      <b/>
      <sz val="13"/>
      <color indexed="38"/>
      <name val="Calibri"/>
      <family val="2"/>
    </font>
    <font>
      <b/>
      <sz val="11"/>
      <color indexed="38"/>
      <name val="Calibri"/>
      <family val="2"/>
    </font>
    <font>
      <sz val="11"/>
      <color indexed="10"/>
      <name val="Calibri"/>
      <family val="2"/>
    </font>
    <font>
      <sz val="11"/>
      <color indexed="37"/>
      <name val="Calibri"/>
      <family val="2"/>
    </font>
    <font>
      <sz val="11"/>
      <color indexed="14"/>
      <name val="Calibri"/>
      <family val="2"/>
    </font>
    <font>
      <b/>
      <sz val="11"/>
      <color indexed="8"/>
      <name val="Calibri"/>
      <family val="2"/>
    </font>
    <font>
      <sz val="11"/>
      <color indexed="45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0"/>
      <color theme="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indexed="31"/>
        <bgColor indexed="31"/>
      </patternFill>
    </fill>
    <fill>
      <patternFill patternType="solid">
        <fgColor indexed="55"/>
        <bgColor indexed="55"/>
      </patternFill>
    </fill>
    <fill>
      <patternFill patternType="solid">
        <fgColor indexed="20"/>
        <bgColor indexed="20"/>
      </patternFill>
    </fill>
    <fill>
      <patternFill patternType="solid">
        <fgColor indexed="40"/>
        <bgColor indexed="40"/>
      </patternFill>
    </fill>
    <fill>
      <patternFill patternType="solid">
        <fgColor indexed="11"/>
        <bgColor indexed="11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16"/>
        <bgColor indexed="16"/>
      </patternFill>
    </fill>
    <fill>
      <patternFill patternType="solid">
        <fgColor indexed="27"/>
        <bgColor indexed="27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9"/>
        <bgColor indexed="9"/>
      </patternFill>
    </fill>
    <fill>
      <patternFill patternType="solid">
        <fgColor indexed="19"/>
        <bgColor indexed="19"/>
      </patternFill>
    </fill>
    <fill>
      <patternFill patternType="lightUp">
        <fgColor indexed="9"/>
        <bgColor indexed="48"/>
      </patternFill>
    </fill>
    <fill>
      <patternFill patternType="lightUp">
        <fgColor indexed="9"/>
        <bgColor indexed="61"/>
      </patternFill>
    </fill>
    <fill>
      <patternFill patternType="lightUp">
        <fgColor indexed="9"/>
        <bgColor indexed="13"/>
      </patternFill>
    </fill>
    <fill>
      <patternFill patternType="solid">
        <fgColor indexed="53"/>
        <bgColor indexed="5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20"/>
      </bottom>
      <diagonal/>
    </border>
    <border>
      <left/>
      <right/>
      <top/>
      <bottom style="double">
        <color indexed="5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7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13" borderId="0" applyNumberFormat="0" applyBorder="0" applyAlignment="0" applyProtection="0"/>
    <xf numFmtId="0" fontId="20" fillId="4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7" borderId="0" applyNumberFormat="0" applyBorder="0" applyAlignment="0" applyProtection="0"/>
    <xf numFmtId="0" fontId="19" fillId="15" borderId="0" applyNumberFormat="0" applyBorder="0" applyAlignment="0" applyProtection="0"/>
    <xf numFmtId="0" fontId="13" fillId="16" borderId="1" applyNumberFormat="0" applyAlignment="0" applyProtection="0"/>
    <xf numFmtId="0" fontId="14" fillId="16" borderId="1" applyNumberFormat="0" applyAlignment="0" applyProtection="0"/>
    <xf numFmtId="0" fontId="4" fillId="0" borderId="0" applyNumberFormat="0" applyFill="0" applyBorder="0" applyAlignment="0" applyProtection="0"/>
    <xf numFmtId="0" fontId="12" fillId="17" borderId="1" applyNumberFormat="0" applyAlignment="0" applyProtection="0"/>
    <xf numFmtId="0" fontId="11" fillId="0" borderId="2" applyNumberFormat="0" applyFill="0" applyAlignment="0" applyProtection="0"/>
    <xf numFmtId="0" fontId="8" fillId="4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17" borderId="0" applyNumberFormat="0" applyBorder="0" applyAlignment="0" applyProtection="0"/>
    <xf numFmtId="0" fontId="18" fillId="10" borderId="3" applyNumberFormat="0" applyFont="0" applyAlignment="0" applyProtection="0"/>
    <xf numFmtId="0" fontId="9" fillId="21" borderId="0" applyNumberFormat="0" applyBorder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6" fillId="16" borderId="8" applyNumberFormat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Protection="1">
      <protection locked="0" hidden="1"/>
    </xf>
    <xf numFmtId="49" fontId="1" fillId="0" borderId="0" xfId="0" applyNumberFormat="1" applyFont="1" applyProtection="1">
      <protection locked="0" hidden="1"/>
    </xf>
    <xf numFmtId="0" fontId="1" fillId="0" borderId="0" xfId="0" applyFont="1" applyFill="1" applyProtection="1">
      <protection locked="0" hidden="1"/>
    </xf>
    <xf numFmtId="0" fontId="1" fillId="0" borderId="0" xfId="44" applyFont="1"/>
    <xf numFmtId="0" fontId="2" fillId="0" borderId="0" xfId="44"/>
    <xf numFmtId="0" fontId="1" fillId="0" borderId="11" xfId="44" applyFont="1" applyBorder="1"/>
    <xf numFmtId="16" fontId="1" fillId="0" borderId="0" xfId="44" quotePrefix="1" applyNumberFormat="1" applyFont="1"/>
    <xf numFmtId="0" fontId="0" fillId="22" borderId="0" xfId="0" applyFill="1" applyProtection="1">
      <protection locked="0" hidden="1"/>
    </xf>
    <xf numFmtId="0" fontId="2" fillId="22" borderId="0" xfId="0" applyFont="1" applyFill="1" applyProtection="1">
      <protection locked="0" hidden="1"/>
    </xf>
    <xf numFmtId="0" fontId="0" fillId="0" borderId="0" xfId="0" applyAlignment="1">
      <alignment horizontal="right"/>
    </xf>
    <xf numFmtId="14" fontId="2" fillId="22" borderId="0" xfId="44" applyNumberFormat="1" applyFill="1"/>
    <xf numFmtId="14" fontId="2" fillId="22" borderId="11" xfId="44" applyNumberFormat="1" applyFill="1" applyBorder="1"/>
    <xf numFmtId="0" fontId="21" fillId="23" borderId="0" xfId="44" applyFont="1" applyFill="1" applyAlignment="1">
      <alignment horizontal="center"/>
    </xf>
    <xf numFmtId="0" fontId="0" fillId="24" borderId="0" xfId="0" applyFill="1"/>
    <xf numFmtId="0" fontId="2" fillId="0" borderId="0" xfId="0" applyFont="1"/>
    <xf numFmtId="0" fontId="0" fillId="24" borderId="14" xfId="0" applyFill="1" applyBorder="1"/>
    <xf numFmtId="0" fontId="0" fillId="24" borderId="11" xfId="0" applyFill="1" applyBorder="1"/>
    <xf numFmtId="0" fontId="0" fillId="24" borderId="13" xfId="0" applyFill="1" applyBorder="1"/>
    <xf numFmtId="0" fontId="0" fillId="0" borderId="15" xfId="0" applyBorder="1"/>
    <xf numFmtId="0" fontId="0" fillId="0" borderId="16" xfId="0" applyBorder="1"/>
    <xf numFmtId="164" fontId="0" fillId="0" borderId="16" xfId="0" applyNumberFormat="1" applyBorder="1"/>
    <xf numFmtId="164" fontId="0" fillId="0" borderId="14" xfId="0" applyNumberFormat="1" applyBorder="1"/>
    <xf numFmtId="0" fontId="0" fillId="0" borderId="9" xfId="0" applyBorder="1"/>
    <xf numFmtId="165" fontId="0" fillId="0" borderId="9" xfId="0" applyNumberFormat="1" applyBorder="1"/>
    <xf numFmtId="165" fontId="0" fillId="0" borderId="17" xfId="0" applyNumberFormat="1" applyBorder="1"/>
    <xf numFmtId="0" fontId="0" fillId="25" borderId="13" xfId="0" applyFill="1" applyBorder="1"/>
    <xf numFmtId="0" fontId="0" fillId="25" borderId="10" xfId="0" applyFill="1" applyBorder="1"/>
    <xf numFmtId="0" fontId="1" fillId="25" borderId="13" xfId="0" applyFont="1" applyFill="1" applyBorder="1"/>
    <xf numFmtId="0" fontId="2" fillId="25" borderId="12" xfId="0" applyFont="1" applyFill="1" applyBorder="1"/>
    <xf numFmtId="0" fontId="0" fillId="0" borderId="9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2" xfId="0" applyBorder="1" applyProtection="1">
      <protection locked="0"/>
    </xf>
    <xf numFmtId="0" fontId="0" fillId="24" borderId="13" xfId="0" applyFill="1" applyBorder="1" applyProtection="1">
      <protection locked="0"/>
    </xf>
    <xf numFmtId="0" fontId="0" fillId="0" borderId="0" xfId="0" applyProtection="1">
      <protection locked="0"/>
    </xf>
  </cellXfs>
  <cellStyles count="45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4" xr:uid="{00000000-0005-0000-0000-000025000000}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C000000}"/>
  </cellStyles>
  <dxfs count="132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694F"/>
      <rgbColor rgb="00EDDFA9"/>
      <rgbColor rgb="00CC99FF"/>
      <rgbColor rgb="00E1CA77"/>
      <rgbColor rgb="00CA9800"/>
      <rgbColor rgb="007E1238"/>
      <rgbColor rgb="00666699"/>
      <rgbColor rgb="0099CCFF"/>
      <rgbColor rgb="00FF00FF"/>
      <rgbColor rgb="00FFFF99"/>
      <rgbColor rgb="009EAEC1"/>
      <rgbColor rgb="0000FF00"/>
      <rgbColor rgb="00D5A2B4"/>
      <rgbColor rgb="0099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A14465"/>
      <rgbColor rgb="00FFFFFF"/>
      <rgbColor rgb="00B8C0BA"/>
      <rgbColor rgb="008B9791"/>
      <rgbColor rgb="00FFFFFF"/>
      <rgbColor rgb="002D3530"/>
      <rgbColor rgb="00FFFFFF"/>
      <rgbColor rgb="00636F68"/>
      <rgbColor rgb="00859BB1"/>
      <rgbColor rgb="005F829D"/>
      <rgbColor rgb="0082A092"/>
      <rgbColor rgb="00D5B344"/>
      <rgbColor rgb="005A8875"/>
      <rgbColor rgb="00FF99CC"/>
      <rgbColor rgb="00FF9900"/>
      <rgbColor rgb="00BBC5D1"/>
      <rgbColor rgb="0099CC00"/>
      <rgbColor rgb="00ACBEB5"/>
      <rgbColor rgb="000000FF"/>
      <rgbColor rgb="00FFFF00"/>
      <rgbColor rgb="00FF0000"/>
      <rgbColor rgb="00BB6E89"/>
      <rgbColor rgb="00FF6600"/>
      <rgbColor rgb="00993366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K37"/>
  <sheetViews>
    <sheetView tabSelected="1" zoomScale="175" zoomScaleNormal="175" workbookViewId="0"/>
  </sheetViews>
  <sheetFormatPr baseColWidth="10" defaultRowHeight="12.75" x14ac:dyDescent="0.2"/>
  <cols>
    <col min="1" max="1" width="16.85546875" style="1" customWidth="1"/>
    <col min="2" max="16384" width="11.42578125" style="1"/>
  </cols>
  <sheetData>
    <row r="1" spans="1:11" x14ac:dyDescent="0.2">
      <c r="A1" s="3" t="s">
        <v>17</v>
      </c>
      <c r="B1" s="3"/>
      <c r="C1" s="4"/>
      <c r="D1" s="4"/>
      <c r="E1" s="4"/>
      <c r="F1" s="3"/>
      <c r="G1" s="2" t="s">
        <v>18</v>
      </c>
      <c r="H1" s="2"/>
    </row>
    <row r="2" spans="1:11" x14ac:dyDescent="0.2">
      <c r="A2" s="5" t="s">
        <v>19</v>
      </c>
      <c r="B2" s="3"/>
      <c r="C2" s="4" t="s">
        <v>20</v>
      </c>
      <c r="D2" s="4"/>
      <c r="E2" s="4" t="s">
        <v>21</v>
      </c>
      <c r="F2" s="3"/>
      <c r="G2" s="2">
        <v>2022</v>
      </c>
      <c r="H2" s="2">
        <v>2023</v>
      </c>
      <c r="I2" s="2">
        <v>2024</v>
      </c>
      <c r="J2" s="2">
        <v>2025</v>
      </c>
      <c r="K2" s="2">
        <v>2026</v>
      </c>
    </row>
    <row r="3" spans="1:11" x14ac:dyDescent="0.2">
      <c r="A3" s="10" t="s">
        <v>22</v>
      </c>
      <c r="G3" s="1">
        <f>SUM(Januar:Dezember!AI7)</f>
        <v>1</v>
      </c>
    </row>
    <row r="4" spans="1:11" x14ac:dyDescent="0.2">
      <c r="A4" s="10" t="s">
        <v>23</v>
      </c>
      <c r="G4" s="1">
        <f>SUM(Januar:Dezember!AI8)</f>
        <v>0</v>
      </c>
    </row>
    <row r="5" spans="1:11" x14ac:dyDescent="0.2">
      <c r="A5" s="11" t="s">
        <v>24</v>
      </c>
      <c r="G5" s="1">
        <f>SUM(Januar:Dezember!AI9)</f>
        <v>0</v>
      </c>
    </row>
    <row r="6" spans="1:11" x14ac:dyDescent="0.2">
      <c r="A6" s="10" t="s">
        <v>25</v>
      </c>
      <c r="G6" s="1">
        <f>SUM(Januar:Dezember!AI10)</f>
        <v>0</v>
      </c>
    </row>
    <row r="7" spans="1:11" x14ac:dyDescent="0.2">
      <c r="A7" s="10" t="s">
        <v>26</v>
      </c>
      <c r="G7" s="1">
        <f>SUM(Januar:Dezember!AI11)</f>
        <v>0</v>
      </c>
    </row>
    <row r="8" spans="1:11" x14ac:dyDescent="0.2">
      <c r="A8" s="10" t="s">
        <v>27</v>
      </c>
      <c r="G8" s="1">
        <f>SUM(Januar:Dezember!AI12)</f>
        <v>0</v>
      </c>
    </row>
    <row r="9" spans="1:11" x14ac:dyDescent="0.2">
      <c r="A9" s="10" t="s">
        <v>28</v>
      </c>
      <c r="G9" s="1">
        <f>SUM(Januar:Dezember!AI13)</f>
        <v>0</v>
      </c>
    </row>
    <row r="10" spans="1:11" x14ac:dyDescent="0.2">
      <c r="A10" s="10" t="s">
        <v>29</v>
      </c>
      <c r="G10" s="1">
        <f>SUM(Januar:Dezember!AI14)</f>
        <v>0</v>
      </c>
    </row>
    <row r="11" spans="1:11" x14ac:dyDescent="0.2">
      <c r="A11" s="10" t="s">
        <v>30</v>
      </c>
      <c r="G11" s="1">
        <f>SUM(Januar:Dezember!AI15)</f>
        <v>0</v>
      </c>
    </row>
    <row r="12" spans="1:11" x14ac:dyDescent="0.2">
      <c r="A12" s="10" t="s">
        <v>31</v>
      </c>
      <c r="G12" s="1">
        <f>SUM(Januar:Dezember!AI16)</f>
        <v>0</v>
      </c>
    </row>
    <row r="13" spans="1:11" x14ac:dyDescent="0.2">
      <c r="A13" s="10" t="s">
        <v>32</v>
      </c>
      <c r="G13" s="1">
        <f>SUM(Januar:Dezember!AI17)</f>
        <v>0</v>
      </c>
    </row>
    <row r="14" spans="1:11" x14ac:dyDescent="0.2">
      <c r="A14" s="10" t="s">
        <v>33</v>
      </c>
      <c r="G14" s="1">
        <f>SUM(Januar:Dezember!AI18)</f>
        <v>0</v>
      </c>
    </row>
    <row r="15" spans="1:11" x14ac:dyDescent="0.2">
      <c r="A15" s="10" t="s">
        <v>34</v>
      </c>
      <c r="G15" s="1">
        <f>SUM(Januar:Dezember!AI19)</f>
        <v>0</v>
      </c>
    </row>
    <row r="16" spans="1:11" x14ac:dyDescent="0.2">
      <c r="A16" s="10" t="s">
        <v>35</v>
      </c>
      <c r="G16" s="1">
        <f>SUM(Januar:Dezember!AI20)</f>
        <v>0</v>
      </c>
    </row>
    <row r="17" spans="1:7" x14ac:dyDescent="0.2">
      <c r="A17" s="10" t="s">
        <v>36</v>
      </c>
      <c r="G17" s="1">
        <f>SUM(Januar:Dezember!AI21)</f>
        <v>0</v>
      </c>
    </row>
    <row r="18" spans="1:7" x14ac:dyDescent="0.2">
      <c r="A18" s="10" t="s">
        <v>37</v>
      </c>
      <c r="G18" s="1">
        <f>SUM(Januar:Dezember!AI22)</f>
        <v>0</v>
      </c>
    </row>
    <row r="19" spans="1:7" x14ac:dyDescent="0.2">
      <c r="A19" s="10" t="s">
        <v>38</v>
      </c>
      <c r="G19" s="1">
        <f>SUM(Januar:Dezember!AI23)</f>
        <v>0</v>
      </c>
    </row>
    <row r="20" spans="1:7" x14ac:dyDescent="0.2">
      <c r="A20" s="10" t="s">
        <v>39</v>
      </c>
      <c r="G20" s="1">
        <f>SUM(Januar:Dezember!AI24)</f>
        <v>0</v>
      </c>
    </row>
    <row r="21" spans="1:7" x14ac:dyDescent="0.2">
      <c r="A21" s="10" t="s">
        <v>40</v>
      </c>
      <c r="G21" s="1">
        <f>SUM(Januar:Dezember!AI25)</f>
        <v>0</v>
      </c>
    </row>
    <row r="22" spans="1:7" x14ac:dyDescent="0.2">
      <c r="A22" s="10" t="s">
        <v>41</v>
      </c>
      <c r="G22" s="1">
        <f>SUM(Januar:Dezember!AI26)</f>
        <v>0</v>
      </c>
    </row>
    <row r="23" spans="1:7" x14ac:dyDescent="0.2">
      <c r="A23" s="10" t="s">
        <v>42</v>
      </c>
      <c r="G23" s="1">
        <f>SUM(Januar:Dezember!AI27)</f>
        <v>0</v>
      </c>
    </row>
    <row r="24" spans="1:7" x14ac:dyDescent="0.2">
      <c r="G24" s="1">
        <f>SUM(Januar:Dezember!AI28)</f>
        <v>0</v>
      </c>
    </row>
    <row r="25" spans="1:7" x14ac:dyDescent="0.2">
      <c r="G25" s="1">
        <f>SUM(Januar:Dezember!AI29)</f>
        <v>0</v>
      </c>
    </row>
    <row r="26" spans="1:7" x14ac:dyDescent="0.2">
      <c r="G26" s="1">
        <f>SUM(Januar:Dezember!AI30)</f>
        <v>0</v>
      </c>
    </row>
    <row r="27" spans="1:7" x14ac:dyDescent="0.2">
      <c r="G27" s="1">
        <f>SUM(Januar:Dezember!AI31)</f>
        <v>0</v>
      </c>
    </row>
    <row r="28" spans="1:7" x14ac:dyDescent="0.2">
      <c r="G28" s="1">
        <f>SUM(Januar:Dezember!AI32)</f>
        <v>0</v>
      </c>
    </row>
    <row r="29" spans="1:7" x14ac:dyDescent="0.2">
      <c r="G29" s="1">
        <f>SUM(Januar:Dezember!AI33)</f>
        <v>0</v>
      </c>
    </row>
    <row r="30" spans="1:7" x14ac:dyDescent="0.2">
      <c r="G30" s="1">
        <f>SUM(Januar:Dezember!AI34)</f>
        <v>0</v>
      </c>
    </row>
    <row r="31" spans="1:7" x14ac:dyDescent="0.2">
      <c r="G31" s="1">
        <f>SUM(Januar:Dezember!AI35)</f>
        <v>0</v>
      </c>
    </row>
    <row r="32" spans="1:7" x14ac:dyDescent="0.2">
      <c r="G32" s="1">
        <f>SUM(Januar:Dezember!AI36)</f>
        <v>0</v>
      </c>
    </row>
    <row r="33" spans="7:7" x14ac:dyDescent="0.2">
      <c r="G33" s="1">
        <f>SUM(Januar:Dezember!AI37)</f>
        <v>0</v>
      </c>
    </row>
    <row r="34" spans="7:7" x14ac:dyDescent="0.2">
      <c r="G34" s="1">
        <f>SUM(Januar:Dezember!AI38)</f>
        <v>0</v>
      </c>
    </row>
    <row r="35" spans="7:7" x14ac:dyDescent="0.2">
      <c r="G35" s="1">
        <f>SUM(Januar:Dezember!AI39)</f>
        <v>0</v>
      </c>
    </row>
    <row r="36" spans="7:7" x14ac:dyDescent="0.2">
      <c r="G36" s="1">
        <f>SUM(Januar:Dezember!AI40)</f>
        <v>0</v>
      </c>
    </row>
    <row r="37" spans="7:7" x14ac:dyDescent="0.2">
      <c r="G37" s="1">
        <f>SUM(Januar:Dezember!AI41)</f>
        <v>0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9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September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44805</v>
      </c>
      <c r="D5" s="23">
        <f>IFERROR(IF(MONTH(C5+1)&gt;$B$1,"",C5+1),"")</f>
        <v>44806</v>
      </c>
      <c r="E5" s="23">
        <f t="shared" ref="E5:AG5" si="0">IFERROR(IF(MONTH(D5+1)&gt;$B$1,"",D5+1),"")</f>
        <v>44807</v>
      </c>
      <c r="F5" s="23">
        <f t="shared" si="0"/>
        <v>44808</v>
      </c>
      <c r="G5" s="23">
        <f t="shared" si="0"/>
        <v>44809</v>
      </c>
      <c r="H5" s="23">
        <f t="shared" si="0"/>
        <v>44810</v>
      </c>
      <c r="I5" s="23">
        <f t="shared" si="0"/>
        <v>44811</v>
      </c>
      <c r="J5" s="23">
        <f t="shared" si="0"/>
        <v>44812</v>
      </c>
      <c r="K5" s="23">
        <f t="shared" si="0"/>
        <v>44813</v>
      </c>
      <c r="L5" s="23">
        <f t="shared" si="0"/>
        <v>44814</v>
      </c>
      <c r="M5" s="23">
        <f t="shared" si="0"/>
        <v>44815</v>
      </c>
      <c r="N5" s="23">
        <f t="shared" si="0"/>
        <v>44816</v>
      </c>
      <c r="O5" s="23">
        <f t="shared" si="0"/>
        <v>44817</v>
      </c>
      <c r="P5" s="23">
        <f t="shared" si="0"/>
        <v>44818</v>
      </c>
      <c r="Q5" s="23">
        <f t="shared" si="0"/>
        <v>44819</v>
      </c>
      <c r="R5" s="23">
        <f t="shared" si="0"/>
        <v>44820</v>
      </c>
      <c r="S5" s="23">
        <f t="shared" si="0"/>
        <v>44821</v>
      </c>
      <c r="T5" s="23">
        <f t="shared" si="0"/>
        <v>44822</v>
      </c>
      <c r="U5" s="23">
        <f t="shared" si="0"/>
        <v>44823</v>
      </c>
      <c r="V5" s="23">
        <f>IFERROR(IF(MONTH(U5+1)&gt;$B$1,"",U5+1),"")</f>
        <v>44824</v>
      </c>
      <c r="W5" s="23">
        <f t="shared" si="0"/>
        <v>44825</v>
      </c>
      <c r="X5" s="23">
        <f t="shared" si="0"/>
        <v>44826</v>
      </c>
      <c r="Y5" s="23">
        <f t="shared" si="0"/>
        <v>44827</v>
      </c>
      <c r="Z5" s="23">
        <f t="shared" si="0"/>
        <v>44828</v>
      </c>
      <c r="AA5" s="23">
        <f t="shared" si="0"/>
        <v>44829</v>
      </c>
      <c r="AB5" s="23">
        <f t="shared" si="0"/>
        <v>44830</v>
      </c>
      <c r="AC5" s="23">
        <f t="shared" si="0"/>
        <v>44831</v>
      </c>
      <c r="AD5" s="24">
        <f t="shared" si="0"/>
        <v>44832</v>
      </c>
      <c r="AE5" s="23">
        <f t="shared" si="0"/>
        <v>44833</v>
      </c>
      <c r="AF5" s="23">
        <f t="shared" si="0"/>
        <v>44834</v>
      </c>
      <c r="AG5" s="24" t="str">
        <f t="shared" si="0"/>
        <v/>
      </c>
    </row>
    <row r="6" spans="1:35" x14ac:dyDescent="0.2">
      <c r="A6" s="16"/>
      <c r="B6" s="25"/>
      <c r="C6" s="26">
        <f>C5</f>
        <v>44805</v>
      </c>
      <c r="D6" s="26">
        <f t="shared" ref="D6:AG6" si="1">D5</f>
        <v>44806</v>
      </c>
      <c r="E6" s="26">
        <f t="shared" si="1"/>
        <v>44807</v>
      </c>
      <c r="F6" s="26">
        <f t="shared" si="1"/>
        <v>44808</v>
      </c>
      <c r="G6" s="26">
        <f t="shared" si="1"/>
        <v>44809</v>
      </c>
      <c r="H6" s="26">
        <f t="shared" si="1"/>
        <v>44810</v>
      </c>
      <c r="I6" s="26">
        <f t="shared" si="1"/>
        <v>44811</v>
      </c>
      <c r="J6" s="26">
        <f t="shared" si="1"/>
        <v>44812</v>
      </c>
      <c r="K6" s="26">
        <f t="shared" si="1"/>
        <v>44813</v>
      </c>
      <c r="L6" s="26">
        <f t="shared" si="1"/>
        <v>44814</v>
      </c>
      <c r="M6" s="26">
        <f t="shared" si="1"/>
        <v>44815</v>
      </c>
      <c r="N6" s="26">
        <f t="shared" si="1"/>
        <v>44816</v>
      </c>
      <c r="O6" s="26">
        <f t="shared" si="1"/>
        <v>44817</v>
      </c>
      <c r="P6" s="26">
        <f t="shared" si="1"/>
        <v>44818</v>
      </c>
      <c r="Q6" s="26">
        <f t="shared" si="1"/>
        <v>44819</v>
      </c>
      <c r="R6" s="26">
        <f t="shared" si="1"/>
        <v>44820</v>
      </c>
      <c r="S6" s="26">
        <f t="shared" si="1"/>
        <v>44821</v>
      </c>
      <c r="T6" s="26">
        <f t="shared" si="1"/>
        <v>44822</v>
      </c>
      <c r="U6" s="26">
        <f t="shared" si="1"/>
        <v>44823</v>
      </c>
      <c r="V6" s="26">
        <f t="shared" si="1"/>
        <v>44824</v>
      </c>
      <c r="W6" s="26">
        <f t="shared" si="1"/>
        <v>44825</v>
      </c>
      <c r="X6" s="26">
        <f t="shared" si="1"/>
        <v>44826</v>
      </c>
      <c r="Y6" s="26">
        <f t="shared" si="1"/>
        <v>44827</v>
      </c>
      <c r="Z6" s="26">
        <f t="shared" si="1"/>
        <v>44828</v>
      </c>
      <c r="AA6" s="26">
        <f t="shared" si="1"/>
        <v>44829</v>
      </c>
      <c r="AB6" s="26">
        <f t="shared" si="1"/>
        <v>44830</v>
      </c>
      <c r="AC6" s="26">
        <f t="shared" si="1"/>
        <v>44831</v>
      </c>
      <c r="AD6" s="27">
        <f t="shared" si="1"/>
        <v>44832</v>
      </c>
      <c r="AE6" s="26">
        <f t="shared" si="1"/>
        <v>44833</v>
      </c>
      <c r="AF6" s="26">
        <f t="shared" si="1"/>
        <v>44834</v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3O7MtjF+cDmkIG/HncBsb1cyeVgLLqoEdUFDGlMkLdltyf04Wql63PbrUQu6jHjuA5e3ko/ljKXuz5DwJwE+JQ==" saltValue="+2P5u6TQrs9XVdRbTKfhsQ==" spinCount="100000" sheet="1" objects="1" scenarios="1"/>
  <conditionalFormatting sqref="C5:AG6">
    <cfRule type="expression" dxfId="43" priority="9" stopIfTrue="1">
      <formula>WEEKDAY(C$6,2)&gt;5</formula>
    </cfRule>
  </conditionalFormatting>
  <conditionalFormatting sqref="C28:AG46">
    <cfRule type="expression" dxfId="42" priority="8" stopIfTrue="1">
      <formula>AND($A28&lt;&gt;"",WEEKDAY(C$6,2)&gt;5)</formula>
    </cfRule>
  </conditionalFormatting>
  <conditionalFormatting sqref="C7:AG27">
    <cfRule type="expression" dxfId="41" priority="11" stopIfTrue="1">
      <formula>AND($B7&lt;&gt;"",WEEKDAY(C$6,2)&gt;5)</formula>
    </cfRule>
  </conditionalFormatting>
  <conditionalFormatting sqref="AE3:AH4 AE28:AH28">
    <cfRule type="expression" dxfId="40" priority="5">
      <formula>AD$5&lt;&gt;""</formula>
    </cfRule>
  </conditionalFormatting>
  <conditionalFormatting sqref="AE5:AH27">
    <cfRule type="expression" dxfId="39" priority="4" stopIfTrue="1">
      <formula>AND(AE$5="",AD$5&lt;&gt;"")</formula>
    </cfRule>
  </conditionalFormatting>
  <conditionalFormatting sqref="AE4:AG4">
    <cfRule type="expression" dxfId="38" priority="3">
      <formula>AE$5&lt;&gt;""</formula>
    </cfRule>
  </conditionalFormatting>
  <conditionalFormatting sqref="AE28:AG28">
    <cfRule type="expression" dxfId="37" priority="2">
      <formula>AE$5&lt;&gt;""</formula>
    </cfRule>
  </conditionalFormatting>
  <conditionalFormatting sqref="AE5:AG27">
    <cfRule type="expression" dxfId="36" priority="1">
      <formula>AE$5=""</formula>
    </cfRule>
  </conditionalFormatting>
  <dataValidations count="1">
    <dataValidation type="list" allowBlank="1" showInputMessage="1" showErrorMessage="1" sqref="C7:AH46" xr:uid="{00000000-0002-0000-09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FEEBED60-3D98-46E6-8760-5C8DB059F32D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12706CAD-7261-4158-BA60-5A594A54FA99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3A1294C4-F283-4DD3-AF5D-B35595B58C60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10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Oktober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44835</v>
      </c>
      <c r="D5" s="23">
        <f>IFERROR(IF(MONTH(C5+1)&gt;$B$1,"",C5+1),"")</f>
        <v>44836</v>
      </c>
      <c r="E5" s="23">
        <f t="shared" ref="E5:AG5" si="0">IFERROR(IF(MONTH(D5+1)&gt;$B$1,"",D5+1),"")</f>
        <v>44837</v>
      </c>
      <c r="F5" s="23">
        <f t="shared" si="0"/>
        <v>44838</v>
      </c>
      <c r="G5" s="23">
        <f t="shared" si="0"/>
        <v>44839</v>
      </c>
      <c r="H5" s="23">
        <f t="shared" si="0"/>
        <v>44840</v>
      </c>
      <c r="I5" s="23">
        <f t="shared" si="0"/>
        <v>44841</v>
      </c>
      <c r="J5" s="23">
        <f t="shared" si="0"/>
        <v>44842</v>
      </c>
      <c r="K5" s="23">
        <f t="shared" si="0"/>
        <v>44843</v>
      </c>
      <c r="L5" s="23">
        <f t="shared" si="0"/>
        <v>44844</v>
      </c>
      <c r="M5" s="23">
        <f t="shared" si="0"/>
        <v>44845</v>
      </c>
      <c r="N5" s="23">
        <f t="shared" si="0"/>
        <v>44846</v>
      </c>
      <c r="O5" s="23">
        <f t="shared" si="0"/>
        <v>44847</v>
      </c>
      <c r="P5" s="23">
        <f t="shared" si="0"/>
        <v>44848</v>
      </c>
      <c r="Q5" s="23">
        <f t="shared" si="0"/>
        <v>44849</v>
      </c>
      <c r="R5" s="23">
        <f t="shared" si="0"/>
        <v>44850</v>
      </c>
      <c r="S5" s="23">
        <f t="shared" si="0"/>
        <v>44851</v>
      </c>
      <c r="T5" s="23">
        <f t="shared" si="0"/>
        <v>44852</v>
      </c>
      <c r="U5" s="23">
        <f t="shared" si="0"/>
        <v>44853</v>
      </c>
      <c r="V5" s="23">
        <f>IFERROR(IF(MONTH(U5+1)&gt;$B$1,"",U5+1),"")</f>
        <v>44854</v>
      </c>
      <c r="W5" s="23">
        <f t="shared" si="0"/>
        <v>44855</v>
      </c>
      <c r="X5" s="23">
        <f t="shared" si="0"/>
        <v>44856</v>
      </c>
      <c r="Y5" s="23">
        <f t="shared" si="0"/>
        <v>44857</v>
      </c>
      <c r="Z5" s="23">
        <f t="shared" si="0"/>
        <v>44858</v>
      </c>
      <c r="AA5" s="23">
        <f t="shared" si="0"/>
        <v>44859</v>
      </c>
      <c r="AB5" s="23">
        <f t="shared" si="0"/>
        <v>44860</v>
      </c>
      <c r="AC5" s="23">
        <f t="shared" si="0"/>
        <v>44861</v>
      </c>
      <c r="AD5" s="24">
        <f t="shared" si="0"/>
        <v>44862</v>
      </c>
      <c r="AE5" s="23">
        <f t="shared" si="0"/>
        <v>44863</v>
      </c>
      <c r="AF5" s="23">
        <f t="shared" si="0"/>
        <v>44864</v>
      </c>
      <c r="AG5" s="24">
        <f t="shared" si="0"/>
        <v>44865</v>
      </c>
    </row>
    <row r="6" spans="1:35" x14ac:dyDescent="0.2">
      <c r="A6" s="16"/>
      <c r="B6" s="25"/>
      <c r="C6" s="26">
        <f>C5</f>
        <v>44835</v>
      </c>
      <c r="D6" s="26">
        <f t="shared" ref="D6:AG6" si="1">D5</f>
        <v>44836</v>
      </c>
      <c r="E6" s="26">
        <f t="shared" si="1"/>
        <v>44837</v>
      </c>
      <c r="F6" s="26">
        <f t="shared" si="1"/>
        <v>44838</v>
      </c>
      <c r="G6" s="26">
        <f t="shared" si="1"/>
        <v>44839</v>
      </c>
      <c r="H6" s="26">
        <f t="shared" si="1"/>
        <v>44840</v>
      </c>
      <c r="I6" s="26">
        <f t="shared" si="1"/>
        <v>44841</v>
      </c>
      <c r="J6" s="26">
        <f t="shared" si="1"/>
        <v>44842</v>
      </c>
      <c r="K6" s="26">
        <f t="shared" si="1"/>
        <v>44843</v>
      </c>
      <c r="L6" s="26">
        <f t="shared" si="1"/>
        <v>44844</v>
      </c>
      <c r="M6" s="26">
        <f t="shared" si="1"/>
        <v>44845</v>
      </c>
      <c r="N6" s="26">
        <f t="shared" si="1"/>
        <v>44846</v>
      </c>
      <c r="O6" s="26">
        <f t="shared" si="1"/>
        <v>44847</v>
      </c>
      <c r="P6" s="26">
        <f t="shared" si="1"/>
        <v>44848</v>
      </c>
      <c r="Q6" s="26">
        <f t="shared" si="1"/>
        <v>44849</v>
      </c>
      <c r="R6" s="26">
        <f t="shared" si="1"/>
        <v>44850</v>
      </c>
      <c r="S6" s="26">
        <f t="shared" si="1"/>
        <v>44851</v>
      </c>
      <c r="T6" s="26">
        <f t="shared" si="1"/>
        <v>44852</v>
      </c>
      <c r="U6" s="26">
        <f t="shared" si="1"/>
        <v>44853</v>
      </c>
      <c r="V6" s="26">
        <f t="shared" si="1"/>
        <v>44854</v>
      </c>
      <c r="W6" s="26">
        <f t="shared" si="1"/>
        <v>44855</v>
      </c>
      <c r="X6" s="26">
        <f t="shared" si="1"/>
        <v>44856</v>
      </c>
      <c r="Y6" s="26">
        <f t="shared" si="1"/>
        <v>44857</v>
      </c>
      <c r="Z6" s="26">
        <f t="shared" si="1"/>
        <v>44858</v>
      </c>
      <c r="AA6" s="26">
        <f t="shared" si="1"/>
        <v>44859</v>
      </c>
      <c r="AB6" s="26">
        <f t="shared" si="1"/>
        <v>44860</v>
      </c>
      <c r="AC6" s="26">
        <f t="shared" si="1"/>
        <v>44861</v>
      </c>
      <c r="AD6" s="27">
        <f t="shared" si="1"/>
        <v>44862</v>
      </c>
      <c r="AE6" s="26">
        <f t="shared" si="1"/>
        <v>44863</v>
      </c>
      <c r="AF6" s="26">
        <f t="shared" si="1"/>
        <v>44864</v>
      </c>
      <c r="AG6" s="27">
        <f t="shared" si="1"/>
        <v>44865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VdOkLzNSVHpAB/N6d+nrbYkqyHFhtKToKKSHuxh5mDilIXiJTgCgf8CLP7Gh9VcDdLVzvGLXgXbI2iFGMzBJMA==" saltValue="hK0xMFFWlmbnlfVvmlD/Wg==" spinCount="100000" sheet="1" objects="1" scenarios="1"/>
  <conditionalFormatting sqref="C5:AG6">
    <cfRule type="expression" dxfId="32" priority="9" stopIfTrue="1">
      <formula>WEEKDAY(C$6,2)&gt;5</formula>
    </cfRule>
  </conditionalFormatting>
  <conditionalFormatting sqref="C28:AG46">
    <cfRule type="expression" dxfId="31" priority="8" stopIfTrue="1">
      <formula>AND($A28&lt;&gt;"",WEEKDAY(C$6,2)&gt;5)</formula>
    </cfRule>
  </conditionalFormatting>
  <conditionalFormatting sqref="C7:AG27">
    <cfRule type="expression" dxfId="30" priority="11" stopIfTrue="1">
      <formula>AND($B7&lt;&gt;"",WEEKDAY(C$6,2)&gt;5)</formula>
    </cfRule>
  </conditionalFormatting>
  <conditionalFormatting sqref="AE3:AH4 AE28:AH28">
    <cfRule type="expression" dxfId="29" priority="5">
      <formula>AD$5&lt;&gt;""</formula>
    </cfRule>
  </conditionalFormatting>
  <conditionalFormatting sqref="AE5:AH27">
    <cfRule type="expression" dxfId="28" priority="4" stopIfTrue="1">
      <formula>AND(AE$5="",AD$5&lt;&gt;"")</formula>
    </cfRule>
  </conditionalFormatting>
  <conditionalFormatting sqref="AE4:AG4">
    <cfRule type="expression" dxfId="27" priority="3">
      <formula>AE$5&lt;&gt;""</formula>
    </cfRule>
  </conditionalFormatting>
  <conditionalFormatting sqref="AE28:AG28">
    <cfRule type="expression" dxfId="26" priority="2">
      <formula>AE$5&lt;&gt;""</formula>
    </cfRule>
  </conditionalFormatting>
  <conditionalFormatting sqref="AE5:AG27">
    <cfRule type="expression" dxfId="25" priority="1">
      <formula>AE$5=""</formula>
    </cfRule>
  </conditionalFormatting>
  <dataValidations count="1">
    <dataValidation type="list" allowBlank="1" showInputMessage="1" showErrorMessage="1" sqref="C7:AH46" xr:uid="{00000000-0002-0000-0A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72B86D72-F6C7-4806-B8C0-5830F6790574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F10B968A-39EC-4036-91AC-9888FE68F083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B51900A6-C8E4-4E1D-A0F2-17BBA7E0428E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11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November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44866</v>
      </c>
      <c r="D5" s="23">
        <f>IFERROR(IF(MONTH(C5+1)&gt;$B$1,"",C5+1),"")</f>
        <v>44867</v>
      </c>
      <c r="E5" s="23">
        <f t="shared" ref="E5:AG5" si="0">IFERROR(IF(MONTH(D5+1)&gt;$B$1,"",D5+1),"")</f>
        <v>44868</v>
      </c>
      <c r="F5" s="23">
        <f t="shared" si="0"/>
        <v>44869</v>
      </c>
      <c r="G5" s="23">
        <f t="shared" si="0"/>
        <v>44870</v>
      </c>
      <c r="H5" s="23">
        <f t="shared" si="0"/>
        <v>44871</v>
      </c>
      <c r="I5" s="23">
        <f t="shared" si="0"/>
        <v>44872</v>
      </c>
      <c r="J5" s="23">
        <f t="shared" si="0"/>
        <v>44873</v>
      </c>
      <c r="K5" s="23">
        <f t="shared" si="0"/>
        <v>44874</v>
      </c>
      <c r="L5" s="23">
        <f t="shared" si="0"/>
        <v>44875</v>
      </c>
      <c r="M5" s="23">
        <f t="shared" si="0"/>
        <v>44876</v>
      </c>
      <c r="N5" s="23">
        <f t="shared" si="0"/>
        <v>44877</v>
      </c>
      <c r="O5" s="23">
        <f t="shared" si="0"/>
        <v>44878</v>
      </c>
      <c r="P5" s="23">
        <f t="shared" si="0"/>
        <v>44879</v>
      </c>
      <c r="Q5" s="23">
        <f t="shared" si="0"/>
        <v>44880</v>
      </c>
      <c r="R5" s="23">
        <f t="shared" si="0"/>
        <v>44881</v>
      </c>
      <c r="S5" s="23">
        <f t="shared" si="0"/>
        <v>44882</v>
      </c>
      <c r="T5" s="23">
        <f t="shared" si="0"/>
        <v>44883</v>
      </c>
      <c r="U5" s="23">
        <f t="shared" si="0"/>
        <v>44884</v>
      </c>
      <c r="V5" s="23">
        <f>IFERROR(IF(MONTH(U5+1)&gt;$B$1,"",U5+1),"")</f>
        <v>44885</v>
      </c>
      <c r="W5" s="23">
        <f t="shared" si="0"/>
        <v>44886</v>
      </c>
      <c r="X5" s="23">
        <f t="shared" si="0"/>
        <v>44887</v>
      </c>
      <c r="Y5" s="23">
        <f t="shared" si="0"/>
        <v>44888</v>
      </c>
      <c r="Z5" s="23">
        <f t="shared" si="0"/>
        <v>44889</v>
      </c>
      <c r="AA5" s="23">
        <f t="shared" si="0"/>
        <v>44890</v>
      </c>
      <c r="AB5" s="23">
        <f t="shared" si="0"/>
        <v>44891</v>
      </c>
      <c r="AC5" s="23">
        <f t="shared" si="0"/>
        <v>44892</v>
      </c>
      <c r="AD5" s="24">
        <f t="shared" si="0"/>
        <v>44893</v>
      </c>
      <c r="AE5" s="23">
        <f t="shared" si="0"/>
        <v>44894</v>
      </c>
      <c r="AF5" s="23">
        <f t="shared" si="0"/>
        <v>44895</v>
      </c>
      <c r="AG5" s="24" t="str">
        <f t="shared" si="0"/>
        <v/>
      </c>
    </row>
    <row r="6" spans="1:35" x14ac:dyDescent="0.2">
      <c r="A6" s="16"/>
      <c r="B6" s="25"/>
      <c r="C6" s="26">
        <f>C5</f>
        <v>44866</v>
      </c>
      <c r="D6" s="26">
        <f t="shared" ref="D6:AG6" si="1">D5</f>
        <v>44867</v>
      </c>
      <c r="E6" s="26">
        <f t="shared" si="1"/>
        <v>44868</v>
      </c>
      <c r="F6" s="26">
        <f t="shared" si="1"/>
        <v>44869</v>
      </c>
      <c r="G6" s="26">
        <f t="shared" si="1"/>
        <v>44870</v>
      </c>
      <c r="H6" s="26">
        <f t="shared" si="1"/>
        <v>44871</v>
      </c>
      <c r="I6" s="26">
        <f t="shared" si="1"/>
        <v>44872</v>
      </c>
      <c r="J6" s="26">
        <f t="shared" si="1"/>
        <v>44873</v>
      </c>
      <c r="K6" s="26">
        <f t="shared" si="1"/>
        <v>44874</v>
      </c>
      <c r="L6" s="26">
        <f t="shared" si="1"/>
        <v>44875</v>
      </c>
      <c r="M6" s="26">
        <f t="shared" si="1"/>
        <v>44876</v>
      </c>
      <c r="N6" s="26">
        <f t="shared" si="1"/>
        <v>44877</v>
      </c>
      <c r="O6" s="26">
        <f t="shared" si="1"/>
        <v>44878</v>
      </c>
      <c r="P6" s="26">
        <f t="shared" si="1"/>
        <v>44879</v>
      </c>
      <c r="Q6" s="26">
        <f t="shared" si="1"/>
        <v>44880</v>
      </c>
      <c r="R6" s="26">
        <f t="shared" si="1"/>
        <v>44881</v>
      </c>
      <c r="S6" s="26">
        <f t="shared" si="1"/>
        <v>44882</v>
      </c>
      <c r="T6" s="26">
        <f t="shared" si="1"/>
        <v>44883</v>
      </c>
      <c r="U6" s="26">
        <f t="shared" si="1"/>
        <v>44884</v>
      </c>
      <c r="V6" s="26">
        <f t="shared" si="1"/>
        <v>44885</v>
      </c>
      <c r="W6" s="26">
        <f t="shared" si="1"/>
        <v>44886</v>
      </c>
      <c r="X6" s="26">
        <f t="shared" si="1"/>
        <v>44887</v>
      </c>
      <c r="Y6" s="26">
        <f t="shared" si="1"/>
        <v>44888</v>
      </c>
      <c r="Z6" s="26">
        <f t="shared" si="1"/>
        <v>44889</v>
      </c>
      <c r="AA6" s="26">
        <f t="shared" si="1"/>
        <v>44890</v>
      </c>
      <c r="AB6" s="26">
        <f t="shared" si="1"/>
        <v>44891</v>
      </c>
      <c r="AC6" s="26">
        <f t="shared" si="1"/>
        <v>44892</v>
      </c>
      <c r="AD6" s="27">
        <f t="shared" si="1"/>
        <v>44893</v>
      </c>
      <c r="AE6" s="26">
        <f t="shared" si="1"/>
        <v>44894</v>
      </c>
      <c r="AF6" s="26">
        <f t="shared" si="1"/>
        <v>44895</v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kzvOg9tc3IcHhSVK/9feD20Z00lbTbyRmeZgQE6EJrzYIV+q07IBLosZ/J5G9Tyrtvu3hWTgeXU0XNsSlDvx5A==" saltValue="nN7BP8IjVmegmYQYzm4a6A==" spinCount="100000" sheet="1" objects="1" scenarios="1"/>
  <conditionalFormatting sqref="C5:AG6">
    <cfRule type="expression" dxfId="21" priority="9" stopIfTrue="1">
      <formula>WEEKDAY(C$6,2)&gt;5</formula>
    </cfRule>
  </conditionalFormatting>
  <conditionalFormatting sqref="C28:AG46">
    <cfRule type="expression" dxfId="20" priority="8" stopIfTrue="1">
      <formula>AND($A28&lt;&gt;"",WEEKDAY(C$6,2)&gt;5)</formula>
    </cfRule>
  </conditionalFormatting>
  <conditionalFormatting sqref="C7:AG27">
    <cfRule type="expression" dxfId="19" priority="11" stopIfTrue="1">
      <formula>AND($B7&lt;&gt;"",WEEKDAY(C$6,2)&gt;5)</formula>
    </cfRule>
  </conditionalFormatting>
  <conditionalFormatting sqref="AE3:AH4 AE28:AH28">
    <cfRule type="expression" dxfId="18" priority="5">
      <formula>AD$5&lt;&gt;""</formula>
    </cfRule>
  </conditionalFormatting>
  <conditionalFormatting sqref="AE5:AH27">
    <cfRule type="expression" dxfId="17" priority="4" stopIfTrue="1">
      <formula>AND(AE$5="",AD$5&lt;&gt;"")</formula>
    </cfRule>
  </conditionalFormatting>
  <conditionalFormatting sqref="AE4:AG4">
    <cfRule type="expression" dxfId="16" priority="3">
      <formula>AE$5&lt;&gt;""</formula>
    </cfRule>
  </conditionalFormatting>
  <conditionalFormatting sqref="AE28:AG28">
    <cfRule type="expression" dxfId="15" priority="2">
      <formula>AE$5&lt;&gt;""</formula>
    </cfRule>
  </conditionalFormatting>
  <conditionalFormatting sqref="AE5:AG27">
    <cfRule type="expression" dxfId="14" priority="1">
      <formula>AE$5=""</formula>
    </cfRule>
  </conditionalFormatting>
  <dataValidations count="1">
    <dataValidation type="list" allowBlank="1" showInputMessage="1" showErrorMessage="1" sqref="C7:AH46" xr:uid="{00000000-0002-0000-0B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85B58AC4-B5E1-4E5A-BB88-B3251F7C5144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CCB2D475-F16E-4E28-9BA9-2A0EF847A04B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79F1E246-F200-4850-BE45-306CFCA5BB15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12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Weihnachten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Dezember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44896</v>
      </c>
      <c r="D5" s="23">
        <f>IFERROR(IF(MONTH(C5+1)&gt;$B$1,"",C5+1),"")</f>
        <v>44897</v>
      </c>
      <c r="E5" s="23">
        <f t="shared" ref="E5:AG5" si="0">IFERROR(IF(MONTH(D5+1)&gt;$B$1,"",D5+1),"")</f>
        <v>44898</v>
      </c>
      <c r="F5" s="23">
        <f t="shared" si="0"/>
        <v>44899</v>
      </c>
      <c r="G5" s="23">
        <f t="shared" si="0"/>
        <v>44900</v>
      </c>
      <c r="H5" s="23">
        <f t="shared" si="0"/>
        <v>44901</v>
      </c>
      <c r="I5" s="23">
        <f t="shared" si="0"/>
        <v>44902</v>
      </c>
      <c r="J5" s="23">
        <f t="shared" si="0"/>
        <v>44903</v>
      </c>
      <c r="K5" s="23">
        <f t="shared" si="0"/>
        <v>44904</v>
      </c>
      <c r="L5" s="23">
        <f t="shared" si="0"/>
        <v>44905</v>
      </c>
      <c r="M5" s="23">
        <f t="shared" si="0"/>
        <v>44906</v>
      </c>
      <c r="N5" s="23">
        <f t="shared" si="0"/>
        <v>44907</v>
      </c>
      <c r="O5" s="23">
        <f t="shared" si="0"/>
        <v>44908</v>
      </c>
      <c r="P5" s="23">
        <f t="shared" si="0"/>
        <v>44909</v>
      </c>
      <c r="Q5" s="23">
        <f t="shared" si="0"/>
        <v>44910</v>
      </c>
      <c r="R5" s="23">
        <f t="shared" si="0"/>
        <v>44911</v>
      </c>
      <c r="S5" s="23">
        <f t="shared" si="0"/>
        <v>44912</v>
      </c>
      <c r="T5" s="23">
        <f t="shared" si="0"/>
        <v>44913</v>
      </c>
      <c r="U5" s="23">
        <f t="shared" si="0"/>
        <v>44914</v>
      </c>
      <c r="V5" s="23">
        <f>IFERROR(IF(MONTH(U5+1)&gt;$B$1,"",U5+1),"")</f>
        <v>44915</v>
      </c>
      <c r="W5" s="23">
        <f t="shared" si="0"/>
        <v>44916</v>
      </c>
      <c r="X5" s="23">
        <f t="shared" si="0"/>
        <v>44917</v>
      </c>
      <c r="Y5" s="23">
        <f t="shared" si="0"/>
        <v>44918</v>
      </c>
      <c r="Z5" s="23">
        <f t="shared" si="0"/>
        <v>44919</v>
      </c>
      <c r="AA5" s="23">
        <f t="shared" si="0"/>
        <v>44920</v>
      </c>
      <c r="AB5" s="23">
        <f t="shared" si="0"/>
        <v>44921</v>
      </c>
      <c r="AC5" s="23">
        <f t="shared" si="0"/>
        <v>44922</v>
      </c>
      <c r="AD5" s="24">
        <f t="shared" si="0"/>
        <v>44923</v>
      </c>
      <c r="AE5" s="23">
        <f t="shared" si="0"/>
        <v>44924</v>
      </c>
      <c r="AF5" s="23">
        <f t="shared" si="0"/>
        <v>44925</v>
      </c>
      <c r="AG5" s="24">
        <f t="shared" si="0"/>
        <v>44926</v>
      </c>
    </row>
    <row r="6" spans="1:35" x14ac:dyDescent="0.2">
      <c r="A6" s="16"/>
      <c r="B6" s="25"/>
      <c r="C6" s="26">
        <f>C5</f>
        <v>44896</v>
      </c>
      <c r="D6" s="26">
        <f t="shared" ref="D6:AG6" si="1">D5</f>
        <v>44897</v>
      </c>
      <c r="E6" s="26">
        <f t="shared" si="1"/>
        <v>44898</v>
      </c>
      <c r="F6" s="26">
        <f t="shared" si="1"/>
        <v>44899</v>
      </c>
      <c r="G6" s="26">
        <f t="shared" si="1"/>
        <v>44900</v>
      </c>
      <c r="H6" s="26">
        <f t="shared" si="1"/>
        <v>44901</v>
      </c>
      <c r="I6" s="26">
        <f t="shared" si="1"/>
        <v>44902</v>
      </c>
      <c r="J6" s="26">
        <f t="shared" si="1"/>
        <v>44903</v>
      </c>
      <c r="K6" s="26">
        <f t="shared" si="1"/>
        <v>44904</v>
      </c>
      <c r="L6" s="26">
        <f t="shared" si="1"/>
        <v>44905</v>
      </c>
      <c r="M6" s="26">
        <f t="shared" si="1"/>
        <v>44906</v>
      </c>
      <c r="N6" s="26">
        <f t="shared" si="1"/>
        <v>44907</v>
      </c>
      <c r="O6" s="26">
        <f t="shared" si="1"/>
        <v>44908</v>
      </c>
      <c r="P6" s="26">
        <f t="shared" si="1"/>
        <v>44909</v>
      </c>
      <c r="Q6" s="26">
        <f t="shared" si="1"/>
        <v>44910</v>
      </c>
      <c r="R6" s="26">
        <f t="shared" si="1"/>
        <v>44911</v>
      </c>
      <c r="S6" s="26">
        <f t="shared" si="1"/>
        <v>44912</v>
      </c>
      <c r="T6" s="26">
        <f t="shared" si="1"/>
        <v>44913</v>
      </c>
      <c r="U6" s="26">
        <f t="shared" si="1"/>
        <v>44914</v>
      </c>
      <c r="V6" s="26">
        <f t="shared" si="1"/>
        <v>44915</v>
      </c>
      <c r="W6" s="26">
        <f t="shared" si="1"/>
        <v>44916</v>
      </c>
      <c r="X6" s="26">
        <f t="shared" si="1"/>
        <v>44917</v>
      </c>
      <c r="Y6" s="26">
        <f t="shared" si="1"/>
        <v>44918</v>
      </c>
      <c r="Z6" s="26">
        <f t="shared" si="1"/>
        <v>44919</v>
      </c>
      <c r="AA6" s="26">
        <f t="shared" si="1"/>
        <v>44920</v>
      </c>
      <c r="AB6" s="26">
        <f t="shared" si="1"/>
        <v>44921</v>
      </c>
      <c r="AC6" s="26">
        <f t="shared" si="1"/>
        <v>44922</v>
      </c>
      <c r="AD6" s="27">
        <f t="shared" si="1"/>
        <v>44923</v>
      </c>
      <c r="AE6" s="26">
        <f t="shared" si="1"/>
        <v>44924</v>
      </c>
      <c r="AF6" s="26">
        <f t="shared" si="1"/>
        <v>44925</v>
      </c>
      <c r="AG6" s="27">
        <f t="shared" si="1"/>
        <v>44926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vh4w3Hd/NHcZS4qyTn7dhSED7JCW2vA8Mvk69+7xD8cgB1GOP2rfuFlX92TGKLY0SQkd3Ol2ApDdNGc1/Zo+ng==" saltValue="iBgx1K/Wm7I4uCb93GYpYQ==" spinCount="100000" sheet="1" objects="1" scenarios="1"/>
  <conditionalFormatting sqref="C5:AG6">
    <cfRule type="expression" dxfId="10" priority="9" stopIfTrue="1">
      <formula>WEEKDAY(C$6,2)&gt;5</formula>
    </cfRule>
  </conditionalFormatting>
  <conditionalFormatting sqref="C28:AG46">
    <cfRule type="expression" dxfId="9" priority="8" stopIfTrue="1">
      <formula>AND($A28&lt;&gt;"",WEEKDAY(C$6,2)&gt;5)</formula>
    </cfRule>
  </conditionalFormatting>
  <conditionalFormatting sqref="C7:AG27">
    <cfRule type="expression" dxfId="8" priority="11" stopIfTrue="1">
      <formula>AND($B7&lt;&gt;"",WEEKDAY(C$6,2)&gt;5)</formula>
    </cfRule>
  </conditionalFormatting>
  <conditionalFormatting sqref="AE3:AH4 AE28:AH28">
    <cfRule type="expression" dxfId="7" priority="5">
      <formula>AD$5&lt;&gt;""</formula>
    </cfRule>
  </conditionalFormatting>
  <conditionalFormatting sqref="AE5:AH27">
    <cfRule type="expression" dxfId="6" priority="4" stopIfTrue="1">
      <formula>AND(AE$5="",AD$5&lt;&gt;"")</formula>
    </cfRule>
  </conditionalFormatting>
  <conditionalFormatting sqref="AE4:AG4">
    <cfRule type="expression" dxfId="5" priority="3">
      <formula>AE$5&lt;&gt;""</formula>
    </cfRule>
  </conditionalFormatting>
  <conditionalFormatting sqref="AE28:AG28">
    <cfRule type="expression" dxfId="4" priority="2">
      <formula>AE$5&lt;&gt;""</formula>
    </cfRule>
  </conditionalFormatting>
  <conditionalFormatting sqref="AE5:AG27">
    <cfRule type="expression" dxfId="3" priority="1">
      <formula>AE$5=""</formula>
    </cfRule>
  </conditionalFormatting>
  <dataValidations count="1">
    <dataValidation type="list" allowBlank="1" showInputMessage="1" showErrorMessage="1" sqref="C7:AH46" xr:uid="{00000000-0002-0000-0C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CE90E8FF-F069-4A02-86EF-8D2B5C3A0D26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022161DC-5F6C-48BD-955F-3572655917A4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ADAB5685-84AF-4BDF-AC3F-26B94D2CB021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K16"/>
  <sheetViews>
    <sheetView zoomScale="160" zoomScaleNormal="160" workbookViewId="0">
      <pane xSplit="1" topLeftCell="B1" activePane="topRight" state="frozen"/>
      <selection pane="topRight" activeCell="G3" sqref="G3"/>
    </sheetView>
  </sheetViews>
  <sheetFormatPr baseColWidth="10" defaultRowHeight="14.1" customHeight="1" x14ac:dyDescent="0.2"/>
  <cols>
    <col min="1" max="1" width="31" style="7" customWidth="1"/>
    <col min="2" max="16384" width="11.42578125" style="7"/>
  </cols>
  <sheetData>
    <row r="1" spans="1:11" s="6" customFormat="1" ht="14.1" customHeight="1" x14ac:dyDescent="0.2">
      <c r="A1" s="6" t="s">
        <v>0</v>
      </c>
      <c r="B1" s="15">
        <v>2018</v>
      </c>
      <c r="C1" s="15">
        <v>2019</v>
      </c>
      <c r="D1" s="15">
        <v>2020</v>
      </c>
      <c r="E1" s="15">
        <v>2021</v>
      </c>
      <c r="F1" s="15">
        <v>2022</v>
      </c>
      <c r="G1" s="15">
        <v>2023</v>
      </c>
      <c r="H1" s="15">
        <v>2024</v>
      </c>
      <c r="I1" s="15">
        <v>2025</v>
      </c>
      <c r="J1" s="15">
        <v>2026</v>
      </c>
      <c r="K1" s="15">
        <v>2027</v>
      </c>
    </row>
    <row r="2" spans="1:11" ht="14.1" customHeight="1" x14ac:dyDescent="0.2">
      <c r="A2" s="6" t="s">
        <v>2</v>
      </c>
      <c r="B2" s="13">
        <f t="shared" ref="B2:K2" si="0">B3-2</f>
        <v>43189</v>
      </c>
      <c r="C2" s="13">
        <f t="shared" si="0"/>
        <v>43574</v>
      </c>
      <c r="D2" s="13">
        <f t="shared" si="0"/>
        <v>43931</v>
      </c>
      <c r="E2" s="13">
        <f t="shared" si="0"/>
        <v>44288</v>
      </c>
      <c r="F2" s="13">
        <f t="shared" si="0"/>
        <v>44666</v>
      </c>
      <c r="G2" s="13">
        <f t="shared" si="0"/>
        <v>45023</v>
      </c>
      <c r="H2" s="13">
        <f t="shared" si="0"/>
        <v>45380</v>
      </c>
      <c r="I2" s="13">
        <f t="shared" si="0"/>
        <v>45765</v>
      </c>
      <c r="J2" s="13">
        <f t="shared" si="0"/>
        <v>46115</v>
      </c>
      <c r="K2" s="13">
        <f t="shared" si="0"/>
        <v>46472</v>
      </c>
    </row>
    <row r="3" spans="1:11" ht="14.1" customHeight="1" x14ac:dyDescent="0.2">
      <c r="A3" s="6" t="s">
        <v>3</v>
      </c>
      <c r="B3" s="13">
        <f t="shared" ref="B3:K3" si="1">DOLLAR((DAY(MINUTE(B1/38)/2+55)&amp;".4."&amp;B1)/7,)*7-6</f>
        <v>43191</v>
      </c>
      <c r="C3" s="13">
        <f t="shared" si="1"/>
        <v>43576</v>
      </c>
      <c r="D3" s="13">
        <f t="shared" si="1"/>
        <v>43933</v>
      </c>
      <c r="E3" s="13">
        <f t="shared" si="1"/>
        <v>44290</v>
      </c>
      <c r="F3" s="13">
        <f t="shared" si="1"/>
        <v>44668</v>
      </c>
      <c r="G3" s="13">
        <f t="shared" si="1"/>
        <v>45025</v>
      </c>
      <c r="H3" s="13">
        <f t="shared" si="1"/>
        <v>45382</v>
      </c>
      <c r="I3" s="13">
        <f t="shared" si="1"/>
        <v>45767</v>
      </c>
      <c r="J3" s="13">
        <f t="shared" si="1"/>
        <v>46117</v>
      </c>
      <c r="K3" s="13">
        <f t="shared" si="1"/>
        <v>46474</v>
      </c>
    </row>
    <row r="4" spans="1:11" ht="14.1" customHeight="1" x14ac:dyDescent="0.2">
      <c r="A4" s="6" t="s">
        <v>4</v>
      </c>
      <c r="B4" s="13">
        <f t="shared" ref="B4:K4" si="2">B3+1</f>
        <v>43192</v>
      </c>
      <c r="C4" s="13">
        <f t="shared" si="2"/>
        <v>43577</v>
      </c>
      <c r="D4" s="13">
        <f t="shared" si="2"/>
        <v>43934</v>
      </c>
      <c r="E4" s="13">
        <f t="shared" si="2"/>
        <v>44291</v>
      </c>
      <c r="F4" s="13">
        <f t="shared" si="2"/>
        <v>44669</v>
      </c>
      <c r="G4" s="13">
        <f t="shared" si="2"/>
        <v>45026</v>
      </c>
      <c r="H4" s="13">
        <f t="shared" si="2"/>
        <v>45383</v>
      </c>
      <c r="I4" s="13">
        <f t="shared" si="2"/>
        <v>45768</v>
      </c>
      <c r="J4" s="13">
        <f t="shared" si="2"/>
        <v>46118</v>
      </c>
      <c r="K4" s="13">
        <f t="shared" si="2"/>
        <v>46475</v>
      </c>
    </row>
    <row r="5" spans="1:11" ht="14.1" customHeight="1" x14ac:dyDescent="0.2">
      <c r="A5" s="6" t="s">
        <v>5</v>
      </c>
      <c r="B5" s="13">
        <f t="shared" ref="B5:K5" si="3">B3+39</f>
        <v>43230</v>
      </c>
      <c r="C5" s="13">
        <f t="shared" si="3"/>
        <v>43615</v>
      </c>
      <c r="D5" s="13">
        <f t="shared" si="3"/>
        <v>43972</v>
      </c>
      <c r="E5" s="13">
        <f t="shared" si="3"/>
        <v>44329</v>
      </c>
      <c r="F5" s="13">
        <f t="shared" si="3"/>
        <v>44707</v>
      </c>
      <c r="G5" s="13">
        <f t="shared" si="3"/>
        <v>45064</v>
      </c>
      <c r="H5" s="13">
        <f t="shared" si="3"/>
        <v>45421</v>
      </c>
      <c r="I5" s="13">
        <f t="shared" si="3"/>
        <v>45806</v>
      </c>
      <c r="J5" s="13">
        <f t="shared" si="3"/>
        <v>46156</v>
      </c>
      <c r="K5" s="13">
        <f t="shared" si="3"/>
        <v>46513</v>
      </c>
    </row>
    <row r="6" spans="1:11" ht="14.1" customHeight="1" x14ac:dyDescent="0.2">
      <c r="A6" s="6" t="s">
        <v>6</v>
      </c>
      <c r="B6" s="13">
        <f t="shared" ref="B6:K6" si="4">B3+49</f>
        <v>43240</v>
      </c>
      <c r="C6" s="13">
        <f t="shared" si="4"/>
        <v>43625</v>
      </c>
      <c r="D6" s="13">
        <f t="shared" si="4"/>
        <v>43982</v>
      </c>
      <c r="E6" s="13">
        <f t="shared" si="4"/>
        <v>44339</v>
      </c>
      <c r="F6" s="13">
        <f t="shared" si="4"/>
        <v>44717</v>
      </c>
      <c r="G6" s="13">
        <f t="shared" si="4"/>
        <v>45074</v>
      </c>
      <c r="H6" s="13">
        <f t="shared" si="4"/>
        <v>45431</v>
      </c>
      <c r="I6" s="13">
        <f t="shared" si="4"/>
        <v>45816</v>
      </c>
      <c r="J6" s="13">
        <f t="shared" si="4"/>
        <v>46166</v>
      </c>
      <c r="K6" s="13">
        <f t="shared" si="4"/>
        <v>46523</v>
      </c>
    </row>
    <row r="7" spans="1:11" ht="14.1" customHeight="1" x14ac:dyDescent="0.2">
      <c r="A7" s="6" t="s">
        <v>7</v>
      </c>
      <c r="B7" s="13">
        <f t="shared" ref="B7:K7" si="5">B3+50</f>
        <v>43241</v>
      </c>
      <c r="C7" s="13">
        <f t="shared" si="5"/>
        <v>43626</v>
      </c>
      <c r="D7" s="13">
        <f t="shared" si="5"/>
        <v>43983</v>
      </c>
      <c r="E7" s="13">
        <f t="shared" si="5"/>
        <v>44340</v>
      </c>
      <c r="F7" s="13">
        <f t="shared" si="5"/>
        <v>44718</v>
      </c>
      <c r="G7" s="13">
        <f t="shared" si="5"/>
        <v>45075</v>
      </c>
      <c r="H7" s="13">
        <f t="shared" si="5"/>
        <v>45432</v>
      </c>
      <c r="I7" s="13">
        <f t="shared" si="5"/>
        <v>45817</v>
      </c>
      <c r="J7" s="13">
        <f t="shared" si="5"/>
        <v>46167</v>
      </c>
      <c r="K7" s="13">
        <f t="shared" si="5"/>
        <v>46524</v>
      </c>
    </row>
    <row r="8" spans="1:11" ht="14.1" customHeight="1" x14ac:dyDescent="0.2">
      <c r="A8" s="8" t="s">
        <v>8</v>
      </c>
      <c r="B8" s="14">
        <f t="shared" ref="B8:K8" si="6">B3+60</f>
        <v>43251</v>
      </c>
      <c r="C8" s="14">
        <f t="shared" si="6"/>
        <v>43636</v>
      </c>
      <c r="D8" s="14">
        <f t="shared" si="6"/>
        <v>43993</v>
      </c>
      <c r="E8" s="14">
        <f t="shared" si="6"/>
        <v>44350</v>
      </c>
      <c r="F8" s="14">
        <f t="shared" si="6"/>
        <v>44728</v>
      </c>
      <c r="G8" s="14">
        <f t="shared" si="6"/>
        <v>45085</v>
      </c>
      <c r="H8" s="14">
        <f t="shared" si="6"/>
        <v>45442</v>
      </c>
      <c r="I8" s="14">
        <f t="shared" si="6"/>
        <v>45827</v>
      </c>
      <c r="J8" s="14">
        <f t="shared" si="6"/>
        <v>46177</v>
      </c>
      <c r="K8" s="14">
        <f t="shared" si="6"/>
        <v>46534</v>
      </c>
    </row>
    <row r="9" spans="1:11" ht="14.1" customHeight="1" x14ac:dyDescent="0.2">
      <c r="A9" s="6" t="s">
        <v>9</v>
      </c>
      <c r="B9" s="13">
        <f t="shared" ref="B9:K9" si="7">DATE(B1,1,1)</f>
        <v>43101</v>
      </c>
      <c r="C9" s="13">
        <f t="shared" si="7"/>
        <v>43466</v>
      </c>
      <c r="D9" s="13">
        <f t="shared" si="7"/>
        <v>43831</v>
      </c>
      <c r="E9" s="13">
        <f t="shared" si="7"/>
        <v>44197</v>
      </c>
      <c r="F9" s="13">
        <f t="shared" si="7"/>
        <v>44562</v>
      </c>
      <c r="G9" s="13">
        <f t="shared" si="7"/>
        <v>44927</v>
      </c>
      <c r="H9" s="13">
        <f t="shared" si="7"/>
        <v>45292</v>
      </c>
      <c r="I9" s="13">
        <f t="shared" si="7"/>
        <v>45658</v>
      </c>
      <c r="J9" s="13">
        <f t="shared" si="7"/>
        <v>46023</v>
      </c>
      <c r="K9" s="13">
        <f t="shared" si="7"/>
        <v>46388</v>
      </c>
    </row>
    <row r="10" spans="1:11" ht="14.1" customHeight="1" x14ac:dyDescent="0.2">
      <c r="A10" s="6" t="s">
        <v>10</v>
      </c>
      <c r="B10" s="13">
        <f>DATE(B1,1,6)</f>
        <v>43106</v>
      </c>
      <c r="C10" s="13">
        <f t="shared" ref="C10:K10" si="8">DATE(C1,1,6)</f>
        <v>43471</v>
      </c>
      <c r="D10" s="13">
        <f t="shared" si="8"/>
        <v>43836</v>
      </c>
      <c r="E10" s="13">
        <f t="shared" si="8"/>
        <v>44202</v>
      </c>
      <c r="F10" s="13">
        <f t="shared" si="8"/>
        <v>44567</v>
      </c>
      <c r="G10" s="13">
        <f t="shared" si="8"/>
        <v>44932</v>
      </c>
      <c r="H10" s="13">
        <f t="shared" si="8"/>
        <v>45297</v>
      </c>
      <c r="I10" s="13">
        <f t="shared" si="8"/>
        <v>45663</v>
      </c>
      <c r="J10" s="13">
        <f t="shared" si="8"/>
        <v>46028</v>
      </c>
      <c r="K10" s="13">
        <f t="shared" si="8"/>
        <v>46393</v>
      </c>
    </row>
    <row r="11" spans="1:11" ht="14.1" customHeight="1" x14ac:dyDescent="0.2">
      <c r="A11" s="9" t="s">
        <v>11</v>
      </c>
      <c r="B11" s="13">
        <f t="shared" ref="B11:K11" si="9">DATE(B1,5,1)</f>
        <v>43221</v>
      </c>
      <c r="C11" s="13">
        <f t="shared" si="9"/>
        <v>43586</v>
      </c>
      <c r="D11" s="13">
        <f t="shared" si="9"/>
        <v>43952</v>
      </c>
      <c r="E11" s="13">
        <f t="shared" si="9"/>
        <v>44317</v>
      </c>
      <c r="F11" s="13">
        <f t="shared" si="9"/>
        <v>44682</v>
      </c>
      <c r="G11" s="13">
        <f t="shared" si="9"/>
        <v>45047</v>
      </c>
      <c r="H11" s="13">
        <f t="shared" si="9"/>
        <v>45413</v>
      </c>
      <c r="I11" s="13">
        <f t="shared" si="9"/>
        <v>45778</v>
      </c>
      <c r="J11" s="13">
        <f t="shared" si="9"/>
        <v>46143</v>
      </c>
      <c r="K11" s="13">
        <f t="shared" si="9"/>
        <v>46508</v>
      </c>
    </row>
    <row r="12" spans="1:11" ht="14.1" customHeight="1" x14ac:dyDescent="0.2">
      <c r="A12" s="6" t="s">
        <v>1</v>
      </c>
      <c r="B12" s="13">
        <f t="shared" ref="B12:K12" si="10">DATE(B1,10,3)</f>
        <v>43376</v>
      </c>
      <c r="C12" s="13">
        <f t="shared" si="10"/>
        <v>43741</v>
      </c>
      <c r="D12" s="13">
        <f t="shared" si="10"/>
        <v>44107</v>
      </c>
      <c r="E12" s="13">
        <f t="shared" si="10"/>
        <v>44472</v>
      </c>
      <c r="F12" s="13">
        <f t="shared" si="10"/>
        <v>44837</v>
      </c>
      <c r="G12" s="13">
        <f t="shared" si="10"/>
        <v>45202</v>
      </c>
      <c r="H12" s="13">
        <f t="shared" si="10"/>
        <v>45568</v>
      </c>
      <c r="I12" s="13">
        <f t="shared" si="10"/>
        <v>45933</v>
      </c>
      <c r="J12" s="13">
        <f t="shared" si="10"/>
        <v>46298</v>
      </c>
      <c r="K12" s="13">
        <f t="shared" si="10"/>
        <v>46663</v>
      </c>
    </row>
    <row r="13" spans="1:11" ht="14.1" customHeight="1" x14ac:dyDescent="0.2">
      <c r="A13" s="6" t="s">
        <v>12</v>
      </c>
      <c r="B13" s="13">
        <f t="shared" ref="B13:K13" si="11">DATE(B1,8,15)</f>
        <v>43327</v>
      </c>
      <c r="C13" s="13">
        <f t="shared" si="11"/>
        <v>43692</v>
      </c>
      <c r="D13" s="13">
        <f t="shared" si="11"/>
        <v>44058</v>
      </c>
      <c r="E13" s="13">
        <f t="shared" si="11"/>
        <v>44423</v>
      </c>
      <c r="F13" s="13">
        <f t="shared" si="11"/>
        <v>44788</v>
      </c>
      <c r="G13" s="13">
        <f t="shared" si="11"/>
        <v>45153</v>
      </c>
      <c r="H13" s="13">
        <f t="shared" si="11"/>
        <v>45519</v>
      </c>
      <c r="I13" s="13">
        <f t="shared" si="11"/>
        <v>45884</v>
      </c>
      <c r="J13" s="13">
        <f t="shared" si="11"/>
        <v>46249</v>
      </c>
      <c r="K13" s="13">
        <f t="shared" si="11"/>
        <v>46614</v>
      </c>
    </row>
    <row r="14" spans="1:11" ht="14.1" customHeight="1" x14ac:dyDescent="0.2">
      <c r="A14" s="6" t="s">
        <v>13</v>
      </c>
      <c r="B14" s="13">
        <f t="shared" ref="B14:K14" si="12">DATE(B1,11,1)</f>
        <v>43405</v>
      </c>
      <c r="C14" s="13">
        <f t="shared" si="12"/>
        <v>43770</v>
      </c>
      <c r="D14" s="13">
        <f t="shared" si="12"/>
        <v>44136</v>
      </c>
      <c r="E14" s="13">
        <f t="shared" si="12"/>
        <v>44501</v>
      </c>
      <c r="F14" s="13">
        <f t="shared" si="12"/>
        <v>44866</v>
      </c>
      <c r="G14" s="13">
        <f t="shared" si="12"/>
        <v>45231</v>
      </c>
      <c r="H14" s="13">
        <f t="shared" si="12"/>
        <v>45597</v>
      </c>
      <c r="I14" s="13">
        <f t="shared" si="12"/>
        <v>45962</v>
      </c>
      <c r="J14" s="13">
        <f t="shared" si="12"/>
        <v>46327</v>
      </c>
      <c r="K14" s="13">
        <f t="shared" si="12"/>
        <v>46692</v>
      </c>
    </row>
    <row r="15" spans="1:11" ht="14.1" customHeight="1" x14ac:dyDescent="0.2">
      <c r="A15" s="6" t="s">
        <v>14</v>
      </c>
      <c r="B15" s="13">
        <f t="shared" ref="B15:K15" si="13">DATE(B1,12,25)</f>
        <v>43459</v>
      </c>
      <c r="C15" s="13">
        <f t="shared" si="13"/>
        <v>43824</v>
      </c>
      <c r="D15" s="13">
        <f t="shared" si="13"/>
        <v>44190</v>
      </c>
      <c r="E15" s="13">
        <f t="shared" si="13"/>
        <v>44555</v>
      </c>
      <c r="F15" s="13">
        <f t="shared" si="13"/>
        <v>44920</v>
      </c>
      <c r="G15" s="13">
        <f t="shared" si="13"/>
        <v>45285</v>
      </c>
      <c r="H15" s="13">
        <f t="shared" si="13"/>
        <v>45651</v>
      </c>
      <c r="I15" s="13">
        <f t="shared" si="13"/>
        <v>46016</v>
      </c>
      <c r="J15" s="13">
        <f t="shared" si="13"/>
        <v>46381</v>
      </c>
      <c r="K15" s="13">
        <f t="shared" si="13"/>
        <v>46746</v>
      </c>
    </row>
    <row r="16" spans="1:11" ht="14.1" customHeight="1" x14ac:dyDescent="0.2">
      <c r="A16" s="6" t="s">
        <v>14</v>
      </c>
      <c r="B16" s="13">
        <f t="shared" ref="B16:K16" si="14">B15+1</f>
        <v>43460</v>
      </c>
      <c r="C16" s="13">
        <f t="shared" si="14"/>
        <v>43825</v>
      </c>
      <c r="D16" s="13">
        <f t="shared" si="14"/>
        <v>44191</v>
      </c>
      <c r="E16" s="13">
        <f t="shared" si="14"/>
        <v>44556</v>
      </c>
      <c r="F16" s="13">
        <f t="shared" si="14"/>
        <v>44921</v>
      </c>
      <c r="G16" s="13">
        <f t="shared" si="14"/>
        <v>45286</v>
      </c>
      <c r="H16" s="13">
        <f t="shared" si="14"/>
        <v>45652</v>
      </c>
      <c r="I16" s="13">
        <f t="shared" si="14"/>
        <v>46017</v>
      </c>
      <c r="J16" s="13">
        <f t="shared" si="14"/>
        <v>46382</v>
      </c>
      <c r="K16" s="13">
        <f t="shared" si="14"/>
        <v>46747</v>
      </c>
    </row>
  </sheetData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AI46"/>
  <sheetViews>
    <sheetView zoomScale="140" zoomScaleNormal="140" workbookViewId="0">
      <selection activeCell="B2" sqref="B2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Januar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44562</v>
      </c>
      <c r="D5" s="23">
        <f>IFERROR(IF(MONTH(C5+1)&gt;$B$1,"",C5+1),"")</f>
        <v>44563</v>
      </c>
      <c r="E5" s="23">
        <f t="shared" ref="E5:AG5" si="0">IFERROR(IF(MONTH(D5+1)&gt;$B$1,"",D5+1),"")</f>
        <v>44564</v>
      </c>
      <c r="F5" s="23">
        <f t="shared" si="0"/>
        <v>44565</v>
      </c>
      <c r="G5" s="23">
        <f t="shared" si="0"/>
        <v>44566</v>
      </c>
      <c r="H5" s="23">
        <f t="shared" si="0"/>
        <v>44567</v>
      </c>
      <c r="I5" s="23">
        <f t="shared" si="0"/>
        <v>44568</v>
      </c>
      <c r="J5" s="23">
        <f t="shared" si="0"/>
        <v>44569</v>
      </c>
      <c r="K5" s="23">
        <f t="shared" si="0"/>
        <v>44570</v>
      </c>
      <c r="L5" s="23">
        <f t="shared" si="0"/>
        <v>44571</v>
      </c>
      <c r="M5" s="23">
        <f t="shared" si="0"/>
        <v>44572</v>
      </c>
      <c r="N5" s="23">
        <f t="shared" si="0"/>
        <v>44573</v>
      </c>
      <c r="O5" s="23">
        <f t="shared" si="0"/>
        <v>44574</v>
      </c>
      <c r="P5" s="23">
        <f t="shared" si="0"/>
        <v>44575</v>
      </c>
      <c r="Q5" s="23">
        <f t="shared" si="0"/>
        <v>44576</v>
      </c>
      <c r="R5" s="23">
        <f t="shared" si="0"/>
        <v>44577</v>
      </c>
      <c r="S5" s="23">
        <f t="shared" si="0"/>
        <v>44578</v>
      </c>
      <c r="T5" s="23">
        <f t="shared" si="0"/>
        <v>44579</v>
      </c>
      <c r="U5" s="23">
        <f t="shared" si="0"/>
        <v>44580</v>
      </c>
      <c r="V5" s="23">
        <f>IFERROR(IF(MONTH(U5+1)&gt;$B$1,"",U5+1),"")</f>
        <v>44581</v>
      </c>
      <c r="W5" s="23">
        <f t="shared" si="0"/>
        <v>44582</v>
      </c>
      <c r="X5" s="23">
        <f t="shared" si="0"/>
        <v>44583</v>
      </c>
      <c r="Y5" s="23">
        <f t="shared" si="0"/>
        <v>44584</v>
      </c>
      <c r="Z5" s="23">
        <f t="shared" si="0"/>
        <v>44585</v>
      </c>
      <c r="AA5" s="23">
        <f t="shared" si="0"/>
        <v>44586</v>
      </c>
      <c r="AB5" s="23">
        <f t="shared" si="0"/>
        <v>44587</v>
      </c>
      <c r="AC5" s="23">
        <f t="shared" si="0"/>
        <v>44588</v>
      </c>
      <c r="AD5" s="24">
        <f t="shared" si="0"/>
        <v>44589</v>
      </c>
      <c r="AE5" s="23">
        <f t="shared" si="0"/>
        <v>44590</v>
      </c>
      <c r="AF5" s="23">
        <f t="shared" si="0"/>
        <v>44591</v>
      </c>
      <c r="AG5" s="24">
        <f t="shared" si="0"/>
        <v>44592</v>
      </c>
    </row>
    <row r="6" spans="1:35" x14ac:dyDescent="0.2">
      <c r="A6" s="16"/>
      <c r="B6" s="25"/>
      <c r="C6" s="26">
        <f>C5</f>
        <v>44562</v>
      </c>
      <c r="D6" s="26">
        <f t="shared" ref="D6:AG6" si="1">D5</f>
        <v>44563</v>
      </c>
      <c r="E6" s="26">
        <f t="shared" si="1"/>
        <v>44564</v>
      </c>
      <c r="F6" s="26">
        <f t="shared" si="1"/>
        <v>44565</v>
      </c>
      <c r="G6" s="26">
        <f t="shared" si="1"/>
        <v>44566</v>
      </c>
      <c r="H6" s="26">
        <f t="shared" si="1"/>
        <v>44567</v>
      </c>
      <c r="I6" s="26">
        <f t="shared" si="1"/>
        <v>44568</v>
      </c>
      <c r="J6" s="26">
        <f t="shared" si="1"/>
        <v>44569</v>
      </c>
      <c r="K6" s="26">
        <f t="shared" si="1"/>
        <v>44570</v>
      </c>
      <c r="L6" s="26">
        <f t="shared" si="1"/>
        <v>44571</v>
      </c>
      <c r="M6" s="26">
        <f t="shared" si="1"/>
        <v>44572</v>
      </c>
      <c r="N6" s="26">
        <f t="shared" si="1"/>
        <v>44573</v>
      </c>
      <c r="O6" s="26">
        <f t="shared" si="1"/>
        <v>44574</v>
      </c>
      <c r="P6" s="26">
        <f t="shared" si="1"/>
        <v>44575</v>
      </c>
      <c r="Q6" s="26">
        <f t="shared" si="1"/>
        <v>44576</v>
      </c>
      <c r="R6" s="26">
        <f t="shared" si="1"/>
        <v>44577</v>
      </c>
      <c r="S6" s="26">
        <f t="shared" si="1"/>
        <v>44578</v>
      </c>
      <c r="T6" s="26">
        <f t="shared" si="1"/>
        <v>44579</v>
      </c>
      <c r="U6" s="26">
        <f t="shared" si="1"/>
        <v>44580</v>
      </c>
      <c r="V6" s="26">
        <f t="shared" si="1"/>
        <v>44581</v>
      </c>
      <c r="W6" s="26">
        <f t="shared" si="1"/>
        <v>44582</v>
      </c>
      <c r="X6" s="26">
        <f t="shared" si="1"/>
        <v>44583</v>
      </c>
      <c r="Y6" s="26">
        <f t="shared" si="1"/>
        <v>44584</v>
      </c>
      <c r="Z6" s="26">
        <f t="shared" si="1"/>
        <v>44585</v>
      </c>
      <c r="AA6" s="26">
        <f t="shared" si="1"/>
        <v>44586</v>
      </c>
      <c r="AB6" s="26">
        <f t="shared" si="1"/>
        <v>44587</v>
      </c>
      <c r="AC6" s="26">
        <f t="shared" si="1"/>
        <v>44588</v>
      </c>
      <c r="AD6" s="27">
        <f t="shared" si="1"/>
        <v>44589</v>
      </c>
      <c r="AE6" s="26">
        <f t="shared" si="1"/>
        <v>44590</v>
      </c>
      <c r="AF6" s="26">
        <f t="shared" si="1"/>
        <v>44591</v>
      </c>
      <c r="AG6" s="27">
        <f t="shared" si="1"/>
        <v>44592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c/HWSwI56XwBEpqBkQBi6DfEK2iawttsOj5Q7tSEqo5x38MCmvtzOJBeoNJKaLiKc7iUpeCCo81um2QoUEL+AQ==" saltValue="+dSswe2vlHKFdypT5erBlA==" spinCount="100000" sheet="1" objects="1" scenarios="1"/>
  <conditionalFormatting sqref="C5:AG6">
    <cfRule type="expression" dxfId="131" priority="9" stopIfTrue="1">
      <formula>WEEKDAY(C$6,2)&gt;5</formula>
    </cfRule>
  </conditionalFormatting>
  <conditionalFormatting sqref="C28:AG46">
    <cfRule type="expression" dxfId="130" priority="8" stopIfTrue="1">
      <formula>AND($A28&lt;&gt;"",WEEKDAY(C$6,2)&gt;5)</formula>
    </cfRule>
  </conditionalFormatting>
  <conditionalFormatting sqref="C7:AG27">
    <cfRule type="expression" dxfId="129" priority="13" stopIfTrue="1">
      <formula>AND($B7&lt;&gt;"",WEEKDAY(C$6,2)&gt;5)</formula>
    </cfRule>
  </conditionalFormatting>
  <conditionalFormatting sqref="AE3:AH4 AE28:AH28">
    <cfRule type="expression" dxfId="128" priority="5">
      <formula>AD$5&lt;&gt;""</formula>
    </cfRule>
  </conditionalFormatting>
  <conditionalFormatting sqref="AE5:AH27">
    <cfRule type="expression" dxfId="127" priority="4" stopIfTrue="1">
      <formula>AND(AE$5="",AD$5&lt;&gt;"")</formula>
    </cfRule>
  </conditionalFormatting>
  <conditionalFormatting sqref="AE4:AG4">
    <cfRule type="expression" dxfId="126" priority="3">
      <formula>AE$5&lt;&gt;""</formula>
    </cfRule>
  </conditionalFormatting>
  <conditionalFormatting sqref="AE28:AG28">
    <cfRule type="expression" dxfId="125" priority="2">
      <formula>AE$5&lt;&gt;""</formula>
    </cfRule>
  </conditionalFormatting>
  <conditionalFormatting sqref="AE5:AG27">
    <cfRule type="expression" dxfId="124" priority="1">
      <formula>AE$5=""</formula>
    </cfRule>
  </conditionalFormatting>
  <dataValidations count="1">
    <dataValidation type="list" allowBlank="1" showInputMessage="1" showErrorMessage="1" sqref="C7:AH46" xr:uid="{00000000-0002-0000-01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79017F7A-3986-4235-AFD7-9882449D4FE5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F9172520-5D34-41E2-AD5A-802DDD49C890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2" stopIfTrue="1" id="{F9172520-5D34-41E2-AD5A-802DDD49C890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2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Februar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44593</v>
      </c>
      <c r="D5" s="23">
        <f>IFERROR(IF(MONTH(C5+1)&gt;$B$1,"",C5+1),"")</f>
        <v>44594</v>
      </c>
      <c r="E5" s="23">
        <f t="shared" ref="E5:AG5" si="0">IFERROR(IF(MONTH(D5+1)&gt;$B$1,"",D5+1),"")</f>
        <v>44595</v>
      </c>
      <c r="F5" s="23">
        <f t="shared" si="0"/>
        <v>44596</v>
      </c>
      <c r="G5" s="23">
        <f t="shared" si="0"/>
        <v>44597</v>
      </c>
      <c r="H5" s="23">
        <f t="shared" si="0"/>
        <v>44598</v>
      </c>
      <c r="I5" s="23">
        <f t="shared" si="0"/>
        <v>44599</v>
      </c>
      <c r="J5" s="23">
        <f t="shared" si="0"/>
        <v>44600</v>
      </c>
      <c r="K5" s="23">
        <f t="shared" si="0"/>
        <v>44601</v>
      </c>
      <c r="L5" s="23">
        <f t="shared" si="0"/>
        <v>44602</v>
      </c>
      <c r="M5" s="23">
        <f t="shared" si="0"/>
        <v>44603</v>
      </c>
      <c r="N5" s="23">
        <f t="shared" si="0"/>
        <v>44604</v>
      </c>
      <c r="O5" s="23">
        <f t="shared" si="0"/>
        <v>44605</v>
      </c>
      <c r="P5" s="23">
        <f t="shared" si="0"/>
        <v>44606</v>
      </c>
      <c r="Q5" s="23">
        <f t="shared" si="0"/>
        <v>44607</v>
      </c>
      <c r="R5" s="23">
        <f t="shared" si="0"/>
        <v>44608</v>
      </c>
      <c r="S5" s="23">
        <f t="shared" si="0"/>
        <v>44609</v>
      </c>
      <c r="T5" s="23">
        <f t="shared" si="0"/>
        <v>44610</v>
      </c>
      <c r="U5" s="23">
        <f t="shared" si="0"/>
        <v>44611</v>
      </c>
      <c r="V5" s="23">
        <f>IFERROR(IF(MONTH(U5+1)&gt;$B$1,"",U5+1),"")</f>
        <v>44612</v>
      </c>
      <c r="W5" s="23">
        <f t="shared" si="0"/>
        <v>44613</v>
      </c>
      <c r="X5" s="23">
        <f t="shared" si="0"/>
        <v>44614</v>
      </c>
      <c r="Y5" s="23">
        <f t="shared" si="0"/>
        <v>44615</v>
      </c>
      <c r="Z5" s="23">
        <f t="shared" si="0"/>
        <v>44616</v>
      </c>
      <c r="AA5" s="23">
        <f t="shared" si="0"/>
        <v>44617</v>
      </c>
      <c r="AB5" s="23">
        <f t="shared" si="0"/>
        <v>44618</v>
      </c>
      <c r="AC5" s="23">
        <f t="shared" si="0"/>
        <v>44619</v>
      </c>
      <c r="AD5" s="24">
        <f t="shared" si="0"/>
        <v>44620</v>
      </c>
      <c r="AE5" s="23" t="str">
        <f t="shared" si="0"/>
        <v/>
      </c>
      <c r="AF5" s="23" t="str">
        <f t="shared" si="0"/>
        <v/>
      </c>
      <c r="AG5" s="24" t="str">
        <f t="shared" si="0"/>
        <v/>
      </c>
    </row>
    <row r="6" spans="1:35" x14ac:dyDescent="0.2">
      <c r="A6" s="16"/>
      <c r="B6" s="25"/>
      <c r="C6" s="26">
        <f>C5</f>
        <v>44593</v>
      </c>
      <c r="D6" s="26">
        <f t="shared" ref="D6:AG6" si="1">D5</f>
        <v>44594</v>
      </c>
      <c r="E6" s="26">
        <f t="shared" si="1"/>
        <v>44595</v>
      </c>
      <c r="F6" s="26">
        <f t="shared" si="1"/>
        <v>44596</v>
      </c>
      <c r="G6" s="26">
        <f t="shared" si="1"/>
        <v>44597</v>
      </c>
      <c r="H6" s="26">
        <f t="shared" si="1"/>
        <v>44598</v>
      </c>
      <c r="I6" s="26">
        <f t="shared" si="1"/>
        <v>44599</v>
      </c>
      <c r="J6" s="26">
        <f t="shared" si="1"/>
        <v>44600</v>
      </c>
      <c r="K6" s="26">
        <f t="shared" si="1"/>
        <v>44601</v>
      </c>
      <c r="L6" s="26">
        <f t="shared" si="1"/>
        <v>44602</v>
      </c>
      <c r="M6" s="26">
        <f t="shared" si="1"/>
        <v>44603</v>
      </c>
      <c r="N6" s="26">
        <f t="shared" si="1"/>
        <v>44604</v>
      </c>
      <c r="O6" s="26">
        <f t="shared" si="1"/>
        <v>44605</v>
      </c>
      <c r="P6" s="26">
        <f t="shared" si="1"/>
        <v>44606</v>
      </c>
      <c r="Q6" s="26">
        <f t="shared" si="1"/>
        <v>44607</v>
      </c>
      <c r="R6" s="26">
        <f t="shared" si="1"/>
        <v>44608</v>
      </c>
      <c r="S6" s="26">
        <f t="shared" si="1"/>
        <v>44609</v>
      </c>
      <c r="T6" s="26">
        <f t="shared" si="1"/>
        <v>44610</v>
      </c>
      <c r="U6" s="26">
        <f t="shared" si="1"/>
        <v>44611</v>
      </c>
      <c r="V6" s="26">
        <f t="shared" si="1"/>
        <v>44612</v>
      </c>
      <c r="W6" s="26">
        <f t="shared" si="1"/>
        <v>44613</v>
      </c>
      <c r="X6" s="26">
        <f t="shared" si="1"/>
        <v>44614</v>
      </c>
      <c r="Y6" s="26">
        <f t="shared" si="1"/>
        <v>44615</v>
      </c>
      <c r="Z6" s="26">
        <f t="shared" si="1"/>
        <v>44616</v>
      </c>
      <c r="AA6" s="26">
        <f t="shared" si="1"/>
        <v>44617</v>
      </c>
      <c r="AB6" s="26">
        <f t="shared" si="1"/>
        <v>44618</v>
      </c>
      <c r="AC6" s="26">
        <f t="shared" si="1"/>
        <v>44619</v>
      </c>
      <c r="AD6" s="27">
        <f t="shared" si="1"/>
        <v>44620</v>
      </c>
      <c r="AE6" s="26" t="str">
        <f t="shared" si="1"/>
        <v/>
      </c>
      <c r="AF6" s="26" t="str">
        <f t="shared" si="1"/>
        <v/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5Wkaxr+etiRRCLDDCqkMrBAIQCVk11yoqw59qIuitxfyNaboOxgTtzysYVlBUfeVHR4hqAEu1+0CEg/GjVOu1g==" saltValue="YNXo2qKLyn2q8m8wy1uCEA==" spinCount="100000" sheet="1" objects="1" scenarios="1"/>
  <conditionalFormatting sqref="C5:AG6">
    <cfRule type="expression" dxfId="120" priority="9" stopIfTrue="1">
      <formula>WEEKDAY(C$6,2)&gt;5</formula>
    </cfRule>
  </conditionalFormatting>
  <conditionalFormatting sqref="C28:AG46">
    <cfRule type="expression" dxfId="119" priority="8" stopIfTrue="1">
      <formula>AND($A28&lt;&gt;"",WEEKDAY(C$6,2)&gt;5)</formula>
    </cfRule>
  </conditionalFormatting>
  <conditionalFormatting sqref="C7:AG27">
    <cfRule type="expression" dxfId="118" priority="11" stopIfTrue="1">
      <formula>AND($B7&lt;&gt;"",WEEKDAY(C$6,2)&gt;5)</formula>
    </cfRule>
  </conditionalFormatting>
  <conditionalFormatting sqref="AE3:AH4 AE28:AH28">
    <cfRule type="expression" dxfId="117" priority="5">
      <formula>AD$5&lt;&gt;""</formula>
    </cfRule>
  </conditionalFormatting>
  <conditionalFormatting sqref="AE5:AH27">
    <cfRule type="expression" dxfId="116" priority="4" stopIfTrue="1">
      <formula>AND(AE$5="",AD$5&lt;&gt;"")</formula>
    </cfRule>
  </conditionalFormatting>
  <conditionalFormatting sqref="AE4:AG4">
    <cfRule type="expression" dxfId="115" priority="3">
      <formula>AE$5&lt;&gt;""</formula>
    </cfRule>
  </conditionalFormatting>
  <conditionalFormatting sqref="AE28:AG28">
    <cfRule type="expression" dxfId="114" priority="2">
      <formula>AE$5&lt;&gt;""</formula>
    </cfRule>
  </conditionalFormatting>
  <conditionalFormatting sqref="AE5:AG27">
    <cfRule type="expression" dxfId="113" priority="1">
      <formula>AE$5=""</formula>
    </cfRule>
  </conditionalFormatting>
  <dataValidations count="1">
    <dataValidation type="list" allowBlank="1" showInputMessage="1" showErrorMessage="1" sqref="C7:AH46" xr:uid="{00000000-0002-0000-02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59BCDAFF-6F63-43BA-8596-C6B9A2693FC5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631F498D-7813-44D4-95E3-D8A5C0EC8B28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580CB4A5-6028-4C54-BA8C-D434A3A209C8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3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März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44621</v>
      </c>
      <c r="D5" s="23">
        <f>IFERROR(IF(MONTH(C5+1)&gt;$B$1,"",C5+1),"")</f>
        <v>44622</v>
      </c>
      <c r="E5" s="23">
        <f t="shared" ref="E5:AG5" si="0">IFERROR(IF(MONTH(D5+1)&gt;$B$1,"",D5+1),"")</f>
        <v>44623</v>
      </c>
      <c r="F5" s="23">
        <f t="shared" si="0"/>
        <v>44624</v>
      </c>
      <c r="G5" s="23">
        <f t="shared" si="0"/>
        <v>44625</v>
      </c>
      <c r="H5" s="23">
        <f t="shared" si="0"/>
        <v>44626</v>
      </c>
      <c r="I5" s="23">
        <f t="shared" si="0"/>
        <v>44627</v>
      </c>
      <c r="J5" s="23">
        <f t="shared" si="0"/>
        <v>44628</v>
      </c>
      <c r="K5" s="23">
        <f t="shared" si="0"/>
        <v>44629</v>
      </c>
      <c r="L5" s="23">
        <f t="shared" si="0"/>
        <v>44630</v>
      </c>
      <c r="M5" s="23">
        <f t="shared" si="0"/>
        <v>44631</v>
      </c>
      <c r="N5" s="23">
        <f t="shared" si="0"/>
        <v>44632</v>
      </c>
      <c r="O5" s="23">
        <f t="shared" si="0"/>
        <v>44633</v>
      </c>
      <c r="P5" s="23">
        <f t="shared" si="0"/>
        <v>44634</v>
      </c>
      <c r="Q5" s="23">
        <f t="shared" si="0"/>
        <v>44635</v>
      </c>
      <c r="R5" s="23">
        <f t="shared" si="0"/>
        <v>44636</v>
      </c>
      <c r="S5" s="23">
        <f t="shared" si="0"/>
        <v>44637</v>
      </c>
      <c r="T5" s="23">
        <f t="shared" si="0"/>
        <v>44638</v>
      </c>
      <c r="U5" s="23">
        <f t="shared" si="0"/>
        <v>44639</v>
      </c>
      <c r="V5" s="23">
        <f>IFERROR(IF(MONTH(U5+1)&gt;$B$1,"",U5+1),"")</f>
        <v>44640</v>
      </c>
      <c r="W5" s="23">
        <f t="shared" si="0"/>
        <v>44641</v>
      </c>
      <c r="X5" s="23">
        <f t="shared" si="0"/>
        <v>44642</v>
      </c>
      <c r="Y5" s="23">
        <f t="shared" si="0"/>
        <v>44643</v>
      </c>
      <c r="Z5" s="23">
        <f t="shared" si="0"/>
        <v>44644</v>
      </c>
      <c r="AA5" s="23">
        <f t="shared" si="0"/>
        <v>44645</v>
      </c>
      <c r="AB5" s="23">
        <f t="shared" si="0"/>
        <v>44646</v>
      </c>
      <c r="AC5" s="23">
        <f t="shared" si="0"/>
        <v>44647</v>
      </c>
      <c r="AD5" s="24">
        <f t="shared" si="0"/>
        <v>44648</v>
      </c>
      <c r="AE5" s="23">
        <f t="shared" si="0"/>
        <v>44649</v>
      </c>
      <c r="AF5" s="23">
        <f t="shared" si="0"/>
        <v>44650</v>
      </c>
      <c r="AG5" s="24">
        <f t="shared" si="0"/>
        <v>44651</v>
      </c>
    </row>
    <row r="6" spans="1:35" x14ac:dyDescent="0.2">
      <c r="A6" s="16"/>
      <c r="B6" s="25"/>
      <c r="C6" s="26">
        <f>C5</f>
        <v>44621</v>
      </c>
      <c r="D6" s="26">
        <f t="shared" ref="D6:AG6" si="1">D5</f>
        <v>44622</v>
      </c>
      <c r="E6" s="26">
        <f t="shared" si="1"/>
        <v>44623</v>
      </c>
      <c r="F6" s="26">
        <f t="shared" si="1"/>
        <v>44624</v>
      </c>
      <c r="G6" s="26">
        <f t="shared" si="1"/>
        <v>44625</v>
      </c>
      <c r="H6" s="26">
        <f t="shared" si="1"/>
        <v>44626</v>
      </c>
      <c r="I6" s="26">
        <f t="shared" si="1"/>
        <v>44627</v>
      </c>
      <c r="J6" s="26">
        <f t="shared" si="1"/>
        <v>44628</v>
      </c>
      <c r="K6" s="26">
        <f t="shared" si="1"/>
        <v>44629</v>
      </c>
      <c r="L6" s="26">
        <f t="shared" si="1"/>
        <v>44630</v>
      </c>
      <c r="M6" s="26">
        <f t="shared" si="1"/>
        <v>44631</v>
      </c>
      <c r="N6" s="26">
        <f t="shared" si="1"/>
        <v>44632</v>
      </c>
      <c r="O6" s="26">
        <f t="shared" si="1"/>
        <v>44633</v>
      </c>
      <c r="P6" s="26">
        <f t="shared" si="1"/>
        <v>44634</v>
      </c>
      <c r="Q6" s="26">
        <f t="shared" si="1"/>
        <v>44635</v>
      </c>
      <c r="R6" s="26">
        <f t="shared" si="1"/>
        <v>44636</v>
      </c>
      <c r="S6" s="26">
        <f t="shared" si="1"/>
        <v>44637</v>
      </c>
      <c r="T6" s="26">
        <f t="shared" si="1"/>
        <v>44638</v>
      </c>
      <c r="U6" s="26">
        <f t="shared" si="1"/>
        <v>44639</v>
      </c>
      <c r="V6" s="26">
        <f t="shared" si="1"/>
        <v>44640</v>
      </c>
      <c r="W6" s="26">
        <f t="shared" si="1"/>
        <v>44641</v>
      </c>
      <c r="X6" s="26">
        <f t="shared" si="1"/>
        <v>44642</v>
      </c>
      <c r="Y6" s="26">
        <f t="shared" si="1"/>
        <v>44643</v>
      </c>
      <c r="Z6" s="26">
        <f t="shared" si="1"/>
        <v>44644</v>
      </c>
      <c r="AA6" s="26">
        <f t="shared" si="1"/>
        <v>44645</v>
      </c>
      <c r="AB6" s="26">
        <f t="shared" si="1"/>
        <v>44646</v>
      </c>
      <c r="AC6" s="26">
        <f t="shared" si="1"/>
        <v>44647</v>
      </c>
      <c r="AD6" s="27">
        <f t="shared" si="1"/>
        <v>44648</v>
      </c>
      <c r="AE6" s="26">
        <f t="shared" si="1"/>
        <v>44649</v>
      </c>
      <c r="AF6" s="26">
        <f t="shared" si="1"/>
        <v>44650</v>
      </c>
      <c r="AG6" s="27">
        <f t="shared" si="1"/>
        <v>44651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 t="s">
        <v>16</v>
      </c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1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l08MrykZtIHiTZ5WSh78nFqIKcNCdG4H/B9XefbBRU9HEFnVk9TuWcRCwdWbK0sj1tzZOgv2+Pm47jT+R6+N2g==" saltValue="AEZotd/lz+LwAkR5gRNycA==" spinCount="100000" sheet="1" objects="1" scenarios="1"/>
  <conditionalFormatting sqref="C5:AG6">
    <cfRule type="expression" dxfId="109" priority="9" stopIfTrue="1">
      <formula>WEEKDAY(C$6,2)&gt;5</formula>
    </cfRule>
  </conditionalFormatting>
  <conditionalFormatting sqref="C28:AG46">
    <cfRule type="expression" dxfId="108" priority="8" stopIfTrue="1">
      <formula>AND($A28&lt;&gt;"",WEEKDAY(C$6,2)&gt;5)</formula>
    </cfRule>
  </conditionalFormatting>
  <conditionalFormatting sqref="C7:AG27">
    <cfRule type="expression" dxfId="107" priority="11" stopIfTrue="1">
      <formula>AND($B7&lt;&gt;"",WEEKDAY(C$6,2)&gt;5)</formula>
    </cfRule>
  </conditionalFormatting>
  <conditionalFormatting sqref="AE3:AH4 AE28:AH28">
    <cfRule type="expression" dxfId="106" priority="5">
      <formula>AD$5&lt;&gt;""</formula>
    </cfRule>
  </conditionalFormatting>
  <conditionalFormatting sqref="AE5:AH27">
    <cfRule type="expression" dxfId="105" priority="4" stopIfTrue="1">
      <formula>AND(AE$5="",AD$5&lt;&gt;"")</formula>
    </cfRule>
  </conditionalFormatting>
  <conditionalFormatting sqref="AE4:AG4">
    <cfRule type="expression" dxfId="104" priority="3">
      <formula>AE$5&lt;&gt;""</formula>
    </cfRule>
  </conditionalFormatting>
  <conditionalFormatting sqref="AE28:AG28">
    <cfRule type="expression" dxfId="103" priority="2">
      <formula>AE$5&lt;&gt;""</formula>
    </cfRule>
  </conditionalFormatting>
  <conditionalFormatting sqref="AE5:AG27">
    <cfRule type="expression" dxfId="102" priority="1">
      <formula>AE$5=""</formula>
    </cfRule>
  </conditionalFormatting>
  <dataValidations count="1">
    <dataValidation type="list" allowBlank="1" showInputMessage="1" showErrorMessage="1" sqref="C7:AH46" xr:uid="{00000000-0002-0000-03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7ACF0541-93AA-43B7-8D82-1794019E4C19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7E4F4279-C01C-41B5-9DB0-49490958F817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FB5F6CFD-354E-47EA-A173-F23BCEBC91E9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4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April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44652</v>
      </c>
      <c r="D5" s="23">
        <f>IFERROR(IF(MONTH(C5+1)&gt;$B$1,"",C5+1),"")</f>
        <v>44653</v>
      </c>
      <c r="E5" s="23">
        <f t="shared" ref="E5:AG5" si="0">IFERROR(IF(MONTH(D5+1)&gt;$B$1,"",D5+1),"")</f>
        <v>44654</v>
      </c>
      <c r="F5" s="23">
        <f t="shared" si="0"/>
        <v>44655</v>
      </c>
      <c r="G5" s="23">
        <f t="shared" si="0"/>
        <v>44656</v>
      </c>
      <c r="H5" s="23">
        <f t="shared" si="0"/>
        <v>44657</v>
      </c>
      <c r="I5" s="23">
        <f t="shared" si="0"/>
        <v>44658</v>
      </c>
      <c r="J5" s="23">
        <f t="shared" si="0"/>
        <v>44659</v>
      </c>
      <c r="K5" s="23">
        <f t="shared" si="0"/>
        <v>44660</v>
      </c>
      <c r="L5" s="23">
        <f t="shared" si="0"/>
        <v>44661</v>
      </c>
      <c r="M5" s="23">
        <f t="shared" si="0"/>
        <v>44662</v>
      </c>
      <c r="N5" s="23">
        <f t="shared" si="0"/>
        <v>44663</v>
      </c>
      <c r="O5" s="23">
        <f t="shared" si="0"/>
        <v>44664</v>
      </c>
      <c r="P5" s="23">
        <f t="shared" si="0"/>
        <v>44665</v>
      </c>
      <c r="Q5" s="23">
        <f t="shared" si="0"/>
        <v>44666</v>
      </c>
      <c r="R5" s="23">
        <f t="shared" si="0"/>
        <v>44667</v>
      </c>
      <c r="S5" s="23">
        <f t="shared" si="0"/>
        <v>44668</v>
      </c>
      <c r="T5" s="23">
        <f t="shared" si="0"/>
        <v>44669</v>
      </c>
      <c r="U5" s="23">
        <f t="shared" si="0"/>
        <v>44670</v>
      </c>
      <c r="V5" s="23">
        <f>IFERROR(IF(MONTH(U5+1)&gt;$B$1,"",U5+1),"")</f>
        <v>44671</v>
      </c>
      <c r="W5" s="23">
        <f t="shared" si="0"/>
        <v>44672</v>
      </c>
      <c r="X5" s="23">
        <f t="shared" si="0"/>
        <v>44673</v>
      </c>
      <c r="Y5" s="23">
        <f t="shared" si="0"/>
        <v>44674</v>
      </c>
      <c r="Z5" s="23">
        <f t="shared" si="0"/>
        <v>44675</v>
      </c>
      <c r="AA5" s="23">
        <f t="shared" si="0"/>
        <v>44676</v>
      </c>
      <c r="AB5" s="23">
        <f t="shared" si="0"/>
        <v>44677</v>
      </c>
      <c r="AC5" s="23">
        <f t="shared" si="0"/>
        <v>44678</v>
      </c>
      <c r="AD5" s="24">
        <f t="shared" si="0"/>
        <v>44679</v>
      </c>
      <c r="AE5" s="23">
        <f t="shared" si="0"/>
        <v>44680</v>
      </c>
      <c r="AF5" s="23">
        <f t="shared" si="0"/>
        <v>44681</v>
      </c>
      <c r="AG5" s="24" t="str">
        <f t="shared" si="0"/>
        <v/>
      </c>
    </row>
    <row r="6" spans="1:35" x14ac:dyDescent="0.2">
      <c r="A6" s="16"/>
      <c r="B6" s="25"/>
      <c r="C6" s="26">
        <f>C5</f>
        <v>44652</v>
      </c>
      <c r="D6" s="26">
        <f t="shared" ref="D6:AG6" si="1">D5</f>
        <v>44653</v>
      </c>
      <c r="E6" s="26">
        <f t="shared" si="1"/>
        <v>44654</v>
      </c>
      <c r="F6" s="26">
        <f t="shared" si="1"/>
        <v>44655</v>
      </c>
      <c r="G6" s="26">
        <f t="shared" si="1"/>
        <v>44656</v>
      </c>
      <c r="H6" s="26">
        <f t="shared" si="1"/>
        <v>44657</v>
      </c>
      <c r="I6" s="26">
        <f t="shared" si="1"/>
        <v>44658</v>
      </c>
      <c r="J6" s="26">
        <f t="shared" si="1"/>
        <v>44659</v>
      </c>
      <c r="K6" s="26">
        <f t="shared" si="1"/>
        <v>44660</v>
      </c>
      <c r="L6" s="26">
        <f t="shared" si="1"/>
        <v>44661</v>
      </c>
      <c r="M6" s="26">
        <f t="shared" si="1"/>
        <v>44662</v>
      </c>
      <c r="N6" s="26">
        <f t="shared" si="1"/>
        <v>44663</v>
      </c>
      <c r="O6" s="26">
        <f t="shared" si="1"/>
        <v>44664</v>
      </c>
      <c r="P6" s="26">
        <f t="shared" si="1"/>
        <v>44665</v>
      </c>
      <c r="Q6" s="26">
        <f t="shared" si="1"/>
        <v>44666</v>
      </c>
      <c r="R6" s="26">
        <f t="shared" si="1"/>
        <v>44667</v>
      </c>
      <c r="S6" s="26">
        <f t="shared" si="1"/>
        <v>44668</v>
      </c>
      <c r="T6" s="26">
        <f t="shared" si="1"/>
        <v>44669</v>
      </c>
      <c r="U6" s="26">
        <f t="shared" si="1"/>
        <v>44670</v>
      </c>
      <c r="V6" s="26">
        <f t="shared" si="1"/>
        <v>44671</v>
      </c>
      <c r="W6" s="26">
        <f t="shared" si="1"/>
        <v>44672</v>
      </c>
      <c r="X6" s="26">
        <f t="shared" si="1"/>
        <v>44673</v>
      </c>
      <c r="Y6" s="26">
        <f t="shared" si="1"/>
        <v>44674</v>
      </c>
      <c r="Z6" s="26">
        <f t="shared" si="1"/>
        <v>44675</v>
      </c>
      <c r="AA6" s="26">
        <f t="shared" si="1"/>
        <v>44676</v>
      </c>
      <c r="AB6" s="26">
        <f t="shared" si="1"/>
        <v>44677</v>
      </c>
      <c r="AC6" s="26">
        <f t="shared" si="1"/>
        <v>44678</v>
      </c>
      <c r="AD6" s="27">
        <f t="shared" si="1"/>
        <v>44679</v>
      </c>
      <c r="AE6" s="26">
        <f t="shared" si="1"/>
        <v>44680</v>
      </c>
      <c r="AF6" s="26">
        <f t="shared" si="1"/>
        <v>44681</v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y3VxmpkpceXc3DtBstfEAKouLffWp1k1ozJvXmf3Giyh+7R6cw8vqdzHYL6T4eKDCA+P70J8/+M6Z+JqAMh7ng==" saltValue="zgrBb89wVZp24q9CV7WFvA==" spinCount="100000" sheet="1" objects="1" scenarios="1"/>
  <conditionalFormatting sqref="C5:AG6">
    <cfRule type="expression" dxfId="98" priority="9" stopIfTrue="1">
      <formula>WEEKDAY(C$6,2)&gt;5</formula>
    </cfRule>
  </conditionalFormatting>
  <conditionalFormatting sqref="C28:AG46">
    <cfRule type="expression" dxfId="97" priority="8" stopIfTrue="1">
      <formula>AND($A28&lt;&gt;"",WEEKDAY(C$6,2)&gt;5)</formula>
    </cfRule>
  </conditionalFormatting>
  <conditionalFormatting sqref="C7:AG27">
    <cfRule type="expression" dxfId="96" priority="11" stopIfTrue="1">
      <formula>AND($B7&lt;&gt;"",WEEKDAY(C$6,2)&gt;5)</formula>
    </cfRule>
  </conditionalFormatting>
  <conditionalFormatting sqref="AE3:AH4 AE28:AH28">
    <cfRule type="expression" dxfId="95" priority="5">
      <formula>AD$5&lt;&gt;""</formula>
    </cfRule>
  </conditionalFormatting>
  <conditionalFormatting sqref="AE5:AH27">
    <cfRule type="expression" dxfId="94" priority="4" stopIfTrue="1">
      <formula>AND(AE$5="",AD$5&lt;&gt;"")</formula>
    </cfRule>
  </conditionalFormatting>
  <conditionalFormatting sqref="AE4:AG4">
    <cfRule type="expression" dxfId="93" priority="3">
      <formula>AE$5&lt;&gt;""</formula>
    </cfRule>
  </conditionalFormatting>
  <conditionalFormatting sqref="AE28:AG28">
    <cfRule type="expression" dxfId="92" priority="2">
      <formula>AE$5&lt;&gt;""</formula>
    </cfRule>
  </conditionalFormatting>
  <conditionalFormatting sqref="AE5:AG27">
    <cfRule type="expression" dxfId="91" priority="1">
      <formula>AE$5=""</formula>
    </cfRule>
  </conditionalFormatting>
  <dataValidations count="1">
    <dataValidation type="list" allowBlank="1" showInputMessage="1" showErrorMessage="1" sqref="C7:AH46" xr:uid="{00000000-0002-0000-04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A3E10DC4-798B-4D19-B2DC-32E72C358309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044CAA85-DC95-4BAE-825A-88FD629B3ED9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63AF6C4C-D18E-444E-AFDF-BF7D7BA0CF07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5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Mai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44682</v>
      </c>
      <c r="D5" s="23">
        <f>IFERROR(IF(MONTH(C5+1)&gt;$B$1,"",C5+1),"")</f>
        <v>44683</v>
      </c>
      <c r="E5" s="23">
        <f t="shared" ref="E5:AG5" si="0">IFERROR(IF(MONTH(D5+1)&gt;$B$1,"",D5+1),"")</f>
        <v>44684</v>
      </c>
      <c r="F5" s="23">
        <f t="shared" si="0"/>
        <v>44685</v>
      </c>
      <c r="G5" s="23">
        <f t="shared" si="0"/>
        <v>44686</v>
      </c>
      <c r="H5" s="23">
        <f t="shared" si="0"/>
        <v>44687</v>
      </c>
      <c r="I5" s="23">
        <f t="shared" si="0"/>
        <v>44688</v>
      </c>
      <c r="J5" s="23">
        <f t="shared" si="0"/>
        <v>44689</v>
      </c>
      <c r="K5" s="23">
        <f t="shared" si="0"/>
        <v>44690</v>
      </c>
      <c r="L5" s="23">
        <f t="shared" si="0"/>
        <v>44691</v>
      </c>
      <c r="M5" s="23">
        <f t="shared" si="0"/>
        <v>44692</v>
      </c>
      <c r="N5" s="23">
        <f t="shared" si="0"/>
        <v>44693</v>
      </c>
      <c r="O5" s="23">
        <f t="shared" si="0"/>
        <v>44694</v>
      </c>
      <c r="P5" s="23">
        <f t="shared" si="0"/>
        <v>44695</v>
      </c>
      <c r="Q5" s="23">
        <f t="shared" si="0"/>
        <v>44696</v>
      </c>
      <c r="R5" s="23">
        <f t="shared" si="0"/>
        <v>44697</v>
      </c>
      <c r="S5" s="23">
        <f t="shared" si="0"/>
        <v>44698</v>
      </c>
      <c r="T5" s="23">
        <f t="shared" si="0"/>
        <v>44699</v>
      </c>
      <c r="U5" s="23">
        <f t="shared" si="0"/>
        <v>44700</v>
      </c>
      <c r="V5" s="23">
        <f>IFERROR(IF(MONTH(U5+1)&gt;$B$1,"",U5+1),"")</f>
        <v>44701</v>
      </c>
      <c r="W5" s="23">
        <f t="shared" si="0"/>
        <v>44702</v>
      </c>
      <c r="X5" s="23">
        <f t="shared" si="0"/>
        <v>44703</v>
      </c>
      <c r="Y5" s="23">
        <f t="shared" si="0"/>
        <v>44704</v>
      </c>
      <c r="Z5" s="23">
        <f t="shared" si="0"/>
        <v>44705</v>
      </c>
      <c r="AA5" s="23">
        <f t="shared" si="0"/>
        <v>44706</v>
      </c>
      <c r="AB5" s="23">
        <f t="shared" si="0"/>
        <v>44707</v>
      </c>
      <c r="AC5" s="23">
        <f t="shared" si="0"/>
        <v>44708</v>
      </c>
      <c r="AD5" s="24">
        <f t="shared" si="0"/>
        <v>44709</v>
      </c>
      <c r="AE5" s="23">
        <f t="shared" si="0"/>
        <v>44710</v>
      </c>
      <c r="AF5" s="23">
        <f t="shared" si="0"/>
        <v>44711</v>
      </c>
      <c r="AG5" s="24">
        <f t="shared" si="0"/>
        <v>44712</v>
      </c>
    </row>
    <row r="6" spans="1:35" x14ac:dyDescent="0.2">
      <c r="A6" s="16"/>
      <c r="B6" s="25"/>
      <c r="C6" s="26">
        <f>C5</f>
        <v>44682</v>
      </c>
      <c r="D6" s="26">
        <f t="shared" ref="D6:AG6" si="1">D5</f>
        <v>44683</v>
      </c>
      <c r="E6" s="26">
        <f t="shared" si="1"/>
        <v>44684</v>
      </c>
      <c r="F6" s="26">
        <f t="shared" si="1"/>
        <v>44685</v>
      </c>
      <c r="G6" s="26">
        <f t="shared" si="1"/>
        <v>44686</v>
      </c>
      <c r="H6" s="26">
        <f t="shared" si="1"/>
        <v>44687</v>
      </c>
      <c r="I6" s="26">
        <f t="shared" si="1"/>
        <v>44688</v>
      </c>
      <c r="J6" s="26">
        <f t="shared" si="1"/>
        <v>44689</v>
      </c>
      <c r="K6" s="26">
        <f t="shared" si="1"/>
        <v>44690</v>
      </c>
      <c r="L6" s="26">
        <f t="shared" si="1"/>
        <v>44691</v>
      </c>
      <c r="M6" s="26">
        <f t="shared" si="1"/>
        <v>44692</v>
      </c>
      <c r="N6" s="26">
        <f t="shared" si="1"/>
        <v>44693</v>
      </c>
      <c r="O6" s="26">
        <f t="shared" si="1"/>
        <v>44694</v>
      </c>
      <c r="P6" s="26">
        <f t="shared" si="1"/>
        <v>44695</v>
      </c>
      <c r="Q6" s="26">
        <f t="shared" si="1"/>
        <v>44696</v>
      </c>
      <c r="R6" s="26">
        <f t="shared" si="1"/>
        <v>44697</v>
      </c>
      <c r="S6" s="26">
        <f t="shared" si="1"/>
        <v>44698</v>
      </c>
      <c r="T6" s="26">
        <f t="shared" si="1"/>
        <v>44699</v>
      </c>
      <c r="U6" s="26">
        <f t="shared" si="1"/>
        <v>44700</v>
      </c>
      <c r="V6" s="26">
        <f t="shared" si="1"/>
        <v>44701</v>
      </c>
      <c r="W6" s="26">
        <f t="shared" si="1"/>
        <v>44702</v>
      </c>
      <c r="X6" s="26">
        <f t="shared" si="1"/>
        <v>44703</v>
      </c>
      <c r="Y6" s="26">
        <f t="shared" si="1"/>
        <v>44704</v>
      </c>
      <c r="Z6" s="26">
        <f t="shared" si="1"/>
        <v>44705</v>
      </c>
      <c r="AA6" s="26">
        <f t="shared" si="1"/>
        <v>44706</v>
      </c>
      <c r="AB6" s="26">
        <f t="shared" si="1"/>
        <v>44707</v>
      </c>
      <c r="AC6" s="26">
        <f t="shared" si="1"/>
        <v>44708</v>
      </c>
      <c r="AD6" s="27">
        <f t="shared" si="1"/>
        <v>44709</v>
      </c>
      <c r="AE6" s="26">
        <f t="shared" si="1"/>
        <v>44710</v>
      </c>
      <c r="AF6" s="26">
        <f t="shared" si="1"/>
        <v>44711</v>
      </c>
      <c r="AG6" s="27">
        <f t="shared" si="1"/>
        <v>44712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5zfKQoY6tFfnc7xj4CUmHQCqDGctDF0p7xFZ985WPzBTWDmw1UTUcgVSQzRlzi6EsX7X2hdCf02hu3YRuxrJqg==" saltValue="P6Jk6tOQG8MelC1QZJ3F6g==" spinCount="100000" sheet="1" objects="1" scenarios="1"/>
  <conditionalFormatting sqref="C5:AG6">
    <cfRule type="expression" dxfId="87" priority="9" stopIfTrue="1">
      <formula>WEEKDAY(C$6,2)&gt;5</formula>
    </cfRule>
  </conditionalFormatting>
  <conditionalFormatting sqref="C28:AG46">
    <cfRule type="expression" dxfId="86" priority="8" stopIfTrue="1">
      <formula>AND($A28&lt;&gt;"",WEEKDAY(C$6,2)&gt;5)</formula>
    </cfRule>
  </conditionalFormatting>
  <conditionalFormatting sqref="C7:AG27">
    <cfRule type="expression" dxfId="85" priority="11" stopIfTrue="1">
      <formula>AND($B7&lt;&gt;"",WEEKDAY(C$6,2)&gt;5)</formula>
    </cfRule>
  </conditionalFormatting>
  <conditionalFormatting sqref="AE3:AH4 AE28:AH28">
    <cfRule type="expression" dxfId="84" priority="5">
      <formula>AD$5&lt;&gt;""</formula>
    </cfRule>
  </conditionalFormatting>
  <conditionalFormatting sqref="AE5:AH27">
    <cfRule type="expression" dxfId="83" priority="4" stopIfTrue="1">
      <formula>AND(AE$5="",AD$5&lt;&gt;"")</formula>
    </cfRule>
  </conditionalFormatting>
  <conditionalFormatting sqref="AE4:AG4">
    <cfRule type="expression" dxfId="82" priority="3">
      <formula>AE$5&lt;&gt;""</formula>
    </cfRule>
  </conditionalFormatting>
  <conditionalFormatting sqref="AE28:AG28">
    <cfRule type="expression" dxfId="81" priority="2">
      <formula>AE$5&lt;&gt;""</formula>
    </cfRule>
  </conditionalFormatting>
  <conditionalFormatting sqref="AE5:AG27">
    <cfRule type="expression" dxfId="80" priority="1">
      <formula>AE$5=""</formula>
    </cfRule>
  </conditionalFormatting>
  <dataValidations count="1">
    <dataValidation type="list" allowBlank="1" showInputMessage="1" showErrorMessage="1" sqref="C7:AH46" xr:uid="{00000000-0002-0000-05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5894EF5D-4C80-4C67-8865-A23CBC696317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9EA80416-86FD-4B52-97BB-F75D609A614E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0C9C0A62-DBAB-4278-AC6F-DE611EF8D465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6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Juni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44713</v>
      </c>
      <c r="D5" s="23">
        <f>IFERROR(IF(MONTH(C5+1)&gt;$B$1,"",C5+1),"")</f>
        <v>44714</v>
      </c>
      <c r="E5" s="23">
        <f t="shared" ref="E5:AG5" si="0">IFERROR(IF(MONTH(D5+1)&gt;$B$1,"",D5+1),"")</f>
        <v>44715</v>
      </c>
      <c r="F5" s="23">
        <f t="shared" si="0"/>
        <v>44716</v>
      </c>
      <c r="G5" s="23">
        <f t="shared" si="0"/>
        <v>44717</v>
      </c>
      <c r="H5" s="23">
        <f t="shared" si="0"/>
        <v>44718</v>
      </c>
      <c r="I5" s="23">
        <f t="shared" si="0"/>
        <v>44719</v>
      </c>
      <c r="J5" s="23">
        <f t="shared" si="0"/>
        <v>44720</v>
      </c>
      <c r="K5" s="23">
        <f t="shared" si="0"/>
        <v>44721</v>
      </c>
      <c r="L5" s="23">
        <f t="shared" si="0"/>
        <v>44722</v>
      </c>
      <c r="M5" s="23">
        <f t="shared" si="0"/>
        <v>44723</v>
      </c>
      <c r="N5" s="23">
        <f t="shared" si="0"/>
        <v>44724</v>
      </c>
      <c r="O5" s="23">
        <f t="shared" si="0"/>
        <v>44725</v>
      </c>
      <c r="P5" s="23">
        <f t="shared" si="0"/>
        <v>44726</v>
      </c>
      <c r="Q5" s="23">
        <f t="shared" si="0"/>
        <v>44727</v>
      </c>
      <c r="R5" s="23">
        <f t="shared" si="0"/>
        <v>44728</v>
      </c>
      <c r="S5" s="23">
        <f t="shared" si="0"/>
        <v>44729</v>
      </c>
      <c r="T5" s="23">
        <f t="shared" si="0"/>
        <v>44730</v>
      </c>
      <c r="U5" s="23">
        <f t="shared" si="0"/>
        <v>44731</v>
      </c>
      <c r="V5" s="23">
        <f>IFERROR(IF(MONTH(U5+1)&gt;$B$1,"",U5+1),"")</f>
        <v>44732</v>
      </c>
      <c r="W5" s="23">
        <f t="shared" si="0"/>
        <v>44733</v>
      </c>
      <c r="X5" s="23">
        <f t="shared" si="0"/>
        <v>44734</v>
      </c>
      <c r="Y5" s="23">
        <f t="shared" si="0"/>
        <v>44735</v>
      </c>
      <c r="Z5" s="23">
        <f t="shared" si="0"/>
        <v>44736</v>
      </c>
      <c r="AA5" s="23">
        <f t="shared" si="0"/>
        <v>44737</v>
      </c>
      <c r="AB5" s="23">
        <f t="shared" si="0"/>
        <v>44738</v>
      </c>
      <c r="AC5" s="23">
        <f t="shared" si="0"/>
        <v>44739</v>
      </c>
      <c r="AD5" s="24">
        <f t="shared" si="0"/>
        <v>44740</v>
      </c>
      <c r="AE5" s="23">
        <f t="shared" si="0"/>
        <v>44741</v>
      </c>
      <c r="AF5" s="23">
        <f t="shared" si="0"/>
        <v>44742</v>
      </c>
      <c r="AG5" s="24" t="str">
        <f t="shared" si="0"/>
        <v/>
      </c>
    </row>
    <row r="6" spans="1:35" x14ac:dyDescent="0.2">
      <c r="A6" s="16"/>
      <c r="B6" s="25"/>
      <c r="C6" s="26">
        <f>C5</f>
        <v>44713</v>
      </c>
      <c r="D6" s="26">
        <f t="shared" ref="D6:AG6" si="1">D5</f>
        <v>44714</v>
      </c>
      <c r="E6" s="26">
        <f t="shared" si="1"/>
        <v>44715</v>
      </c>
      <c r="F6" s="26">
        <f t="shared" si="1"/>
        <v>44716</v>
      </c>
      <c r="G6" s="26">
        <f t="shared" si="1"/>
        <v>44717</v>
      </c>
      <c r="H6" s="26">
        <f t="shared" si="1"/>
        <v>44718</v>
      </c>
      <c r="I6" s="26">
        <f t="shared" si="1"/>
        <v>44719</v>
      </c>
      <c r="J6" s="26">
        <f t="shared" si="1"/>
        <v>44720</v>
      </c>
      <c r="K6" s="26">
        <f t="shared" si="1"/>
        <v>44721</v>
      </c>
      <c r="L6" s="26">
        <f t="shared" si="1"/>
        <v>44722</v>
      </c>
      <c r="M6" s="26">
        <f t="shared" si="1"/>
        <v>44723</v>
      </c>
      <c r="N6" s="26">
        <f t="shared" si="1"/>
        <v>44724</v>
      </c>
      <c r="O6" s="26">
        <f t="shared" si="1"/>
        <v>44725</v>
      </c>
      <c r="P6" s="26">
        <f t="shared" si="1"/>
        <v>44726</v>
      </c>
      <c r="Q6" s="26">
        <f t="shared" si="1"/>
        <v>44727</v>
      </c>
      <c r="R6" s="26">
        <f t="shared" si="1"/>
        <v>44728</v>
      </c>
      <c r="S6" s="26">
        <f t="shared" si="1"/>
        <v>44729</v>
      </c>
      <c r="T6" s="26">
        <f t="shared" si="1"/>
        <v>44730</v>
      </c>
      <c r="U6" s="26">
        <f t="shared" si="1"/>
        <v>44731</v>
      </c>
      <c r="V6" s="26">
        <f t="shared" si="1"/>
        <v>44732</v>
      </c>
      <c r="W6" s="26">
        <f t="shared" si="1"/>
        <v>44733</v>
      </c>
      <c r="X6" s="26">
        <f t="shared" si="1"/>
        <v>44734</v>
      </c>
      <c r="Y6" s="26">
        <f t="shared" si="1"/>
        <v>44735</v>
      </c>
      <c r="Z6" s="26">
        <f t="shared" si="1"/>
        <v>44736</v>
      </c>
      <c r="AA6" s="26">
        <f t="shared" si="1"/>
        <v>44737</v>
      </c>
      <c r="AB6" s="26">
        <f t="shared" si="1"/>
        <v>44738</v>
      </c>
      <c r="AC6" s="26">
        <f t="shared" si="1"/>
        <v>44739</v>
      </c>
      <c r="AD6" s="27">
        <f t="shared" si="1"/>
        <v>44740</v>
      </c>
      <c r="AE6" s="26">
        <f t="shared" si="1"/>
        <v>44741</v>
      </c>
      <c r="AF6" s="26">
        <f t="shared" si="1"/>
        <v>44742</v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S/Nk4blpcjS5Og63SGoH1pXF0nxiImslL/8trD1sltwL7kOY2+vPxDIoEFMcpTuW1TmBsP56NIFreTScweOUig==" saltValue="ovI32CysDH+KOOcTZF+AyA==" spinCount="100000" sheet="1" objects="1" scenarios="1"/>
  <conditionalFormatting sqref="C5:AG6">
    <cfRule type="expression" dxfId="76" priority="9" stopIfTrue="1">
      <formula>WEEKDAY(C$6,2)&gt;5</formula>
    </cfRule>
  </conditionalFormatting>
  <conditionalFormatting sqref="C28:AG46">
    <cfRule type="expression" dxfId="75" priority="8" stopIfTrue="1">
      <formula>AND($A28&lt;&gt;"",WEEKDAY(C$6,2)&gt;5)</formula>
    </cfRule>
  </conditionalFormatting>
  <conditionalFormatting sqref="C7:AG27">
    <cfRule type="expression" dxfId="74" priority="11" stopIfTrue="1">
      <formula>AND($B7&lt;&gt;"",WEEKDAY(C$6,2)&gt;5)</formula>
    </cfRule>
  </conditionalFormatting>
  <conditionalFormatting sqref="AE3:AH4 AE28:AH28">
    <cfRule type="expression" dxfId="73" priority="5">
      <formula>AD$5&lt;&gt;""</formula>
    </cfRule>
  </conditionalFormatting>
  <conditionalFormatting sqref="AE5:AH27">
    <cfRule type="expression" dxfId="72" priority="4" stopIfTrue="1">
      <formula>AND(AE$5="",AD$5&lt;&gt;"")</formula>
    </cfRule>
  </conditionalFormatting>
  <conditionalFormatting sqref="AE4:AG4">
    <cfRule type="expression" dxfId="71" priority="3">
      <formula>AE$5&lt;&gt;""</formula>
    </cfRule>
  </conditionalFormatting>
  <conditionalFormatting sqref="AE28:AG28">
    <cfRule type="expression" dxfId="70" priority="2">
      <formula>AE$5&lt;&gt;""</formula>
    </cfRule>
  </conditionalFormatting>
  <conditionalFormatting sqref="AE5:AG27">
    <cfRule type="expression" dxfId="69" priority="1">
      <formula>AE$5=""</formula>
    </cfRule>
  </conditionalFormatting>
  <dataValidations count="1">
    <dataValidation type="list" allowBlank="1" showInputMessage="1" showErrorMessage="1" sqref="C7:AH46" xr:uid="{00000000-0002-0000-06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67ACD2E7-0EF1-4A2B-AF71-73213FEE2898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98D1398A-F3F8-4D7A-B64D-8465378F7EA4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E9993F1F-5A1B-41B1-83B9-FDEA4235AC28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7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Juli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44743</v>
      </c>
      <c r="D5" s="23">
        <f>IFERROR(IF(MONTH(C5+1)&gt;$B$1,"",C5+1),"")</f>
        <v>44744</v>
      </c>
      <c r="E5" s="23">
        <f t="shared" ref="E5:AG5" si="0">IFERROR(IF(MONTH(D5+1)&gt;$B$1,"",D5+1),"")</f>
        <v>44745</v>
      </c>
      <c r="F5" s="23">
        <f t="shared" si="0"/>
        <v>44746</v>
      </c>
      <c r="G5" s="23">
        <f t="shared" si="0"/>
        <v>44747</v>
      </c>
      <c r="H5" s="23">
        <f t="shared" si="0"/>
        <v>44748</v>
      </c>
      <c r="I5" s="23">
        <f t="shared" si="0"/>
        <v>44749</v>
      </c>
      <c r="J5" s="23">
        <f t="shared" si="0"/>
        <v>44750</v>
      </c>
      <c r="K5" s="23">
        <f t="shared" si="0"/>
        <v>44751</v>
      </c>
      <c r="L5" s="23">
        <f t="shared" si="0"/>
        <v>44752</v>
      </c>
      <c r="M5" s="23">
        <f t="shared" si="0"/>
        <v>44753</v>
      </c>
      <c r="N5" s="23">
        <f t="shared" si="0"/>
        <v>44754</v>
      </c>
      <c r="O5" s="23">
        <f t="shared" si="0"/>
        <v>44755</v>
      </c>
      <c r="P5" s="23">
        <f t="shared" si="0"/>
        <v>44756</v>
      </c>
      <c r="Q5" s="23">
        <f t="shared" si="0"/>
        <v>44757</v>
      </c>
      <c r="R5" s="23">
        <f t="shared" si="0"/>
        <v>44758</v>
      </c>
      <c r="S5" s="23">
        <f t="shared" si="0"/>
        <v>44759</v>
      </c>
      <c r="T5" s="23">
        <f t="shared" si="0"/>
        <v>44760</v>
      </c>
      <c r="U5" s="23">
        <f t="shared" si="0"/>
        <v>44761</v>
      </c>
      <c r="V5" s="23">
        <f>IFERROR(IF(MONTH(U5+1)&gt;$B$1,"",U5+1),"")</f>
        <v>44762</v>
      </c>
      <c r="W5" s="23">
        <f t="shared" si="0"/>
        <v>44763</v>
      </c>
      <c r="X5" s="23">
        <f t="shared" si="0"/>
        <v>44764</v>
      </c>
      <c r="Y5" s="23">
        <f t="shared" si="0"/>
        <v>44765</v>
      </c>
      <c r="Z5" s="23">
        <f t="shared" si="0"/>
        <v>44766</v>
      </c>
      <c r="AA5" s="23">
        <f t="shared" si="0"/>
        <v>44767</v>
      </c>
      <c r="AB5" s="23">
        <f t="shared" si="0"/>
        <v>44768</v>
      </c>
      <c r="AC5" s="23">
        <f t="shared" si="0"/>
        <v>44769</v>
      </c>
      <c r="AD5" s="24">
        <f t="shared" si="0"/>
        <v>44770</v>
      </c>
      <c r="AE5" s="23">
        <f t="shared" si="0"/>
        <v>44771</v>
      </c>
      <c r="AF5" s="23">
        <f t="shared" si="0"/>
        <v>44772</v>
      </c>
      <c r="AG5" s="24">
        <f t="shared" si="0"/>
        <v>44773</v>
      </c>
    </row>
    <row r="6" spans="1:35" x14ac:dyDescent="0.2">
      <c r="A6" s="16"/>
      <c r="B6" s="25"/>
      <c r="C6" s="26">
        <f>C5</f>
        <v>44743</v>
      </c>
      <c r="D6" s="26">
        <f t="shared" ref="D6:AG6" si="1">D5</f>
        <v>44744</v>
      </c>
      <c r="E6" s="26">
        <f t="shared" si="1"/>
        <v>44745</v>
      </c>
      <c r="F6" s="26">
        <f t="shared" si="1"/>
        <v>44746</v>
      </c>
      <c r="G6" s="26">
        <f t="shared" si="1"/>
        <v>44747</v>
      </c>
      <c r="H6" s="26">
        <f t="shared" si="1"/>
        <v>44748</v>
      </c>
      <c r="I6" s="26">
        <f t="shared" si="1"/>
        <v>44749</v>
      </c>
      <c r="J6" s="26">
        <f t="shared" si="1"/>
        <v>44750</v>
      </c>
      <c r="K6" s="26">
        <f t="shared" si="1"/>
        <v>44751</v>
      </c>
      <c r="L6" s="26">
        <f t="shared" si="1"/>
        <v>44752</v>
      </c>
      <c r="M6" s="26">
        <f t="shared" si="1"/>
        <v>44753</v>
      </c>
      <c r="N6" s="26">
        <f t="shared" si="1"/>
        <v>44754</v>
      </c>
      <c r="O6" s="26">
        <f t="shared" si="1"/>
        <v>44755</v>
      </c>
      <c r="P6" s="26">
        <f t="shared" si="1"/>
        <v>44756</v>
      </c>
      <c r="Q6" s="26">
        <f t="shared" si="1"/>
        <v>44757</v>
      </c>
      <c r="R6" s="26">
        <f t="shared" si="1"/>
        <v>44758</v>
      </c>
      <c r="S6" s="26">
        <f t="shared" si="1"/>
        <v>44759</v>
      </c>
      <c r="T6" s="26">
        <f t="shared" si="1"/>
        <v>44760</v>
      </c>
      <c r="U6" s="26">
        <f t="shared" si="1"/>
        <v>44761</v>
      </c>
      <c r="V6" s="26">
        <f t="shared" si="1"/>
        <v>44762</v>
      </c>
      <c r="W6" s="26">
        <f t="shared" si="1"/>
        <v>44763</v>
      </c>
      <c r="X6" s="26">
        <f t="shared" si="1"/>
        <v>44764</v>
      </c>
      <c r="Y6" s="26">
        <f t="shared" si="1"/>
        <v>44765</v>
      </c>
      <c r="Z6" s="26">
        <f t="shared" si="1"/>
        <v>44766</v>
      </c>
      <c r="AA6" s="26">
        <f t="shared" si="1"/>
        <v>44767</v>
      </c>
      <c r="AB6" s="26">
        <f t="shared" si="1"/>
        <v>44768</v>
      </c>
      <c r="AC6" s="26">
        <f t="shared" si="1"/>
        <v>44769</v>
      </c>
      <c r="AD6" s="27">
        <f t="shared" si="1"/>
        <v>44770</v>
      </c>
      <c r="AE6" s="26">
        <f t="shared" si="1"/>
        <v>44771</v>
      </c>
      <c r="AF6" s="26">
        <f t="shared" si="1"/>
        <v>44772</v>
      </c>
      <c r="AG6" s="27">
        <f t="shared" si="1"/>
        <v>44773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CvTv+2grCdCRolUXZNOsaqKzf50KreykLsmJBmt8R0I4JjF8+Il0jOHbBXcP4qAlZ+/U4QIyKSBsmwbHwQV4gA==" saltValue="O1kEDqknUY4MjkDi9bgkZQ==" spinCount="100000" sheet="1" objects="1" scenarios="1"/>
  <conditionalFormatting sqref="C5:AG6">
    <cfRule type="expression" dxfId="65" priority="9" stopIfTrue="1">
      <formula>WEEKDAY(C$6,2)&gt;5</formula>
    </cfRule>
  </conditionalFormatting>
  <conditionalFormatting sqref="C28:AG46">
    <cfRule type="expression" dxfId="64" priority="8" stopIfTrue="1">
      <formula>AND($A28&lt;&gt;"",WEEKDAY(C$6,2)&gt;5)</formula>
    </cfRule>
  </conditionalFormatting>
  <conditionalFormatting sqref="C7:AG27">
    <cfRule type="expression" dxfId="63" priority="11" stopIfTrue="1">
      <formula>AND($B7&lt;&gt;"",WEEKDAY(C$6,2)&gt;5)</formula>
    </cfRule>
  </conditionalFormatting>
  <conditionalFormatting sqref="AE3:AH4 AE28:AH28">
    <cfRule type="expression" dxfId="62" priority="5">
      <formula>AD$5&lt;&gt;""</formula>
    </cfRule>
  </conditionalFormatting>
  <conditionalFormatting sqref="AE5:AH27">
    <cfRule type="expression" dxfId="61" priority="4" stopIfTrue="1">
      <formula>AND(AE$5="",AD$5&lt;&gt;"")</formula>
    </cfRule>
  </conditionalFormatting>
  <conditionalFormatting sqref="AE4:AG4">
    <cfRule type="expression" dxfId="60" priority="3">
      <formula>AE$5&lt;&gt;""</formula>
    </cfRule>
  </conditionalFormatting>
  <conditionalFormatting sqref="AE28:AG28">
    <cfRule type="expression" dxfId="59" priority="2">
      <formula>AE$5&lt;&gt;""</formula>
    </cfRule>
  </conditionalFormatting>
  <conditionalFormatting sqref="AE5:AG27">
    <cfRule type="expression" dxfId="58" priority="1">
      <formula>AE$5=""</formula>
    </cfRule>
  </conditionalFormatting>
  <dataValidations count="1">
    <dataValidation type="list" allowBlank="1" showInputMessage="1" showErrorMessage="1" sqref="C7:AH46" xr:uid="{00000000-0002-0000-07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C8674F3B-036C-41E8-AAB2-DA526FC30CD0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4321FB47-7B84-43FC-B1C3-099D0DFC314E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2FC7BA9B-B9C1-424C-A7D9-20EDE1491DD7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8</v>
      </c>
      <c r="C1" s="17" t="s">
        <v>43</v>
      </c>
      <c r="AI1" s="17" t="s">
        <v>45</v>
      </c>
    </row>
    <row r="2" spans="1:35" x14ac:dyDescent="0.2">
      <c r="B2">
        <v>2022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August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44774</v>
      </c>
      <c r="D5" s="23">
        <f>IFERROR(IF(MONTH(C5+1)&gt;$B$1,"",C5+1),"")</f>
        <v>44775</v>
      </c>
      <c r="E5" s="23">
        <f t="shared" ref="E5:AG5" si="0">IFERROR(IF(MONTH(D5+1)&gt;$B$1,"",D5+1),"")</f>
        <v>44776</v>
      </c>
      <c r="F5" s="23">
        <f t="shared" si="0"/>
        <v>44777</v>
      </c>
      <c r="G5" s="23">
        <f t="shared" si="0"/>
        <v>44778</v>
      </c>
      <c r="H5" s="23">
        <f t="shared" si="0"/>
        <v>44779</v>
      </c>
      <c r="I5" s="23">
        <f t="shared" si="0"/>
        <v>44780</v>
      </c>
      <c r="J5" s="23">
        <f t="shared" si="0"/>
        <v>44781</v>
      </c>
      <c r="K5" s="23">
        <f t="shared" si="0"/>
        <v>44782</v>
      </c>
      <c r="L5" s="23">
        <f t="shared" si="0"/>
        <v>44783</v>
      </c>
      <c r="M5" s="23">
        <f t="shared" si="0"/>
        <v>44784</v>
      </c>
      <c r="N5" s="23">
        <f t="shared" si="0"/>
        <v>44785</v>
      </c>
      <c r="O5" s="23">
        <f t="shared" si="0"/>
        <v>44786</v>
      </c>
      <c r="P5" s="23">
        <f t="shared" si="0"/>
        <v>44787</v>
      </c>
      <c r="Q5" s="23">
        <f t="shared" si="0"/>
        <v>44788</v>
      </c>
      <c r="R5" s="23">
        <f t="shared" si="0"/>
        <v>44789</v>
      </c>
      <c r="S5" s="23">
        <f t="shared" si="0"/>
        <v>44790</v>
      </c>
      <c r="T5" s="23">
        <f t="shared" si="0"/>
        <v>44791</v>
      </c>
      <c r="U5" s="23">
        <f t="shared" si="0"/>
        <v>44792</v>
      </c>
      <c r="V5" s="23">
        <f>IFERROR(IF(MONTH(U5+1)&gt;$B$1,"",U5+1),"")</f>
        <v>44793</v>
      </c>
      <c r="W5" s="23">
        <f t="shared" si="0"/>
        <v>44794</v>
      </c>
      <c r="X5" s="23">
        <f t="shared" si="0"/>
        <v>44795</v>
      </c>
      <c r="Y5" s="23">
        <f t="shared" si="0"/>
        <v>44796</v>
      </c>
      <c r="Z5" s="23">
        <f t="shared" si="0"/>
        <v>44797</v>
      </c>
      <c r="AA5" s="23">
        <f t="shared" si="0"/>
        <v>44798</v>
      </c>
      <c r="AB5" s="23">
        <f t="shared" si="0"/>
        <v>44799</v>
      </c>
      <c r="AC5" s="23">
        <f t="shared" si="0"/>
        <v>44800</v>
      </c>
      <c r="AD5" s="24">
        <f t="shared" si="0"/>
        <v>44801</v>
      </c>
      <c r="AE5" s="23">
        <f t="shared" si="0"/>
        <v>44802</v>
      </c>
      <c r="AF5" s="23">
        <f t="shared" si="0"/>
        <v>44803</v>
      </c>
      <c r="AG5" s="24">
        <f t="shared" si="0"/>
        <v>44804</v>
      </c>
    </row>
    <row r="6" spans="1:35" x14ac:dyDescent="0.2">
      <c r="A6" s="16"/>
      <c r="B6" s="25"/>
      <c r="C6" s="26">
        <f>C5</f>
        <v>44774</v>
      </c>
      <c r="D6" s="26">
        <f t="shared" ref="D6:AG6" si="1">D5</f>
        <v>44775</v>
      </c>
      <c r="E6" s="26">
        <f t="shared" si="1"/>
        <v>44776</v>
      </c>
      <c r="F6" s="26">
        <f t="shared" si="1"/>
        <v>44777</v>
      </c>
      <c r="G6" s="26">
        <f t="shared" si="1"/>
        <v>44778</v>
      </c>
      <c r="H6" s="26">
        <f t="shared" si="1"/>
        <v>44779</v>
      </c>
      <c r="I6" s="26">
        <f t="shared" si="1"/>
        <v>44780</v>
      </c>
      <c r="J6" s="26">
        <f t="shared" si="1"/>
        <v>44781</v>
      </c>
      <c r="K6" s="26">
        <f t="shared" si="1"/>
        <v>44782</v>
      </c>
      <c r="L6" s="26">
        <f t="shared" si="1"/>
        <v>44783</v>
      </c>
      <c r="M6" s="26">
        <f t="shared" si="1"/>
        <v>44784</v>
      </c>
      <c r="N6" s="26">
        <f t="shared" si="1"/>
        <v>44785</v>
      </c>
      <c r="O6" s="26">
        <f t="shared" si="1"/>
        <v>44786</v>
      </c>
      <c r="P6" s="26">
        <f t="shared" si="1"/>
        <v>44787</v>
      </c>
      <c r="Q6" s="26">
        <f t="shared" si="1"/>
        <v>44788</v>
      </c>
      <c r="R6" s="26">
        <f t="shared" si="1"/>
        <v>44789</v>
      </c>
      <c r="S6" s="26">
        <f t="shared" si="1"/>
        <v>44790</v>
      </c>
      <c r="T6" s="26">
        <f t="shared" si="1"/>
        <v>44791</v>
      </c>
      <c r="U6" s="26">
        <f t="shared" si="1"/>
        <v>44792</v>
      </c>
      <c r="V6" s="26">
        <f t="shared" si="1"/>
        <v>44793</v>
      </c>
      <c r="W6" s="26">
        <f t="shared" si="1"/>
        <v>44794</v>
      </c>
      <c r="X6" s="26">
        <f t="shared" si="1"/>
        <v>44795</v>
      </c>
      <c r="Y6" s="26">
        <f t="shared" si="1"/>
        <v>44796</v>
      </c>
      <c r="Z6" s="26">
        <f t="shared" si="1"/>
        <v>44797</v>
      </c>
      <c r="AA6" s="26">
        <f t="shared" si="1"/>
        <v>44798</v>
      </c>
      <c r="AB6" s="26">
        <f t="shared" si="1"/>
        <v>44799</v>
      </c>
      <c r="AC6" s="26">
        <f t="shared" si="1"/>
        <v>44800</v>
      </c>
      <c r="AD6" s="27">
        <f t="shared" si="1"/>
        <v>44801</v>
      </c>
      <c r="AE6" s="26">
        <f t="shared" si="1"/>
        <v>44802</v>
      </c>
      <c r="AF6" s="26">
        <f t="shared" si="1"/>
        <v>44803</v>
      </c>
      <c r="AG6" s="27">
        <f t="shared" si="1"/>
        <v>44804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algorithmName="SHA-512" hashValue="4Fkr03ml5gqkYIPP4zevKEnEm9PNFKOhrnHXO/OEEWWm474GdUTSubcPItTEEPHWhO4ME0exUeX6I+zDxD4Gzg==" saltValue="+rjMtP81ly2yOh82FojB1A==" spinCount="100000" sheet="1" objects="1" scenarios="1"/>
  <conditionalFormatting sqref="C5:AG6">
    <cfRule type="expression" dxfId="54" priority="9" stopIfTrue="1">
      <formula>WEEKDAY(C$6,2)&gt;5</formula>
    </cfRule>
  </conditionalFormatting>
  <conditionalFormatting sqref="C28:AG46">
    <cfRule type="expression" dxfId="53" priority="8" stopIfTrue="1">
      <formula>AND($A28&lt;&gt;"",WEEKDAY(C$6,2)&gt;5)</formula>
    </cfRule>
  </conditionalFormatting>
  <conditionalFormatting sqref="C7:AG27">
    <cfRule type="expression" dxfId="52" priority="11" stopIfTrue="1">
      <formula>AND($B7&lt;&gt;"",WEEKDAY(C$6,2)&gt;5)</formula>
    </cfRule>
  </conditionalFormatting>
  <conditionalFormatting sqref="AE3:AH4 AE28:AH28">
    <cfRule type="expression" dxfId="51" priority="5">
      <formula>AD$5&lt;&gt;""</formula>
    </cfRule>
  </conditionalFormatting>
  <conditionalFormatting sqref="AE5:AH27">
    <cfRule type="expression" dxfId="50" priority="4" stopIfTrue="1">
      <formula>AND(AE$5="",AD$5&lt;&gt;"")</formula>
    </cfRule>
  </conditionalFormatting>
  <conditionalFormatting sqref="AE4:AG4">
    <cfRule type="expression" dxfId="49" priority="3">
      <formula>AE$5&lt;&gt;""</formula>
    </cfRule>
  </conditionalFormatting>
  <conditionalFormatting sqref="AE28:AG28">
    <cfRule type="expression" dxfId="48" priority="2">
      <formula>AE$5&lt;&gt;""</formula>
    </cfRule>
  </conditionalFormatting>
  <conditionalFormatting sqref="AE5:AG27">
    <cfRule type="expression" dxfId="47" priority="1">
      <formula>AE$5=""</formula>
    </cfRule>
  </conditionalFormatting>
  <dataValidations count="1">
    <dataValidation type="list" allowBlank="1" showInputMessage="1" showErrorMessage="1" sqref="C7:AH46" xr:uid="{00000000-0002-0000-08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9CEBB94E-FFB8-46DB-828A-4EFCC3BF6E39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85A01DD5-203E-476A-A6CF-533D0CCB58E7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6B74BB16-3747-47B5-8663-17731E39F03E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Mitarbeiter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Feiertage</vt:lpstr>
      <vt:lpstr>Feiertage</vt:lpstr>
    </vt:vector>
  </TitlesOfParts>
  <Company>Wacker-Chemie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Wacker-Chemie GmbH</dc:creator>
  <cp:lastModifiedBy>Rene Martin</cp:lastModifiedBy>
  <dcterms:created xsi:type="dcterms:W3CDTF">2003-02-28T11:10:14Z</dcterms:created>
  <dcterms:modified xsi:type="dcterms:W3CDTF">2022-04-01T12:56:22Z</dcterms:modified>
</cp:coreProperties>
</file>