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D:\Eigene Dateien\Excel\Excel2018\Materialien\Kapitel07\"/>
    </mc:Choice>
  </mc:AlternateContent>
  <xr:revisionPtr revIDLastSave="0" documentId="8_{811FC4F8-651B-4A9D-8C5D-E90E1E214D7E}" xr6:coauthVersionLast="47" xr6:coauthVersionMax="47" xr10:uidLastSave="{00000000-0000-0000-0000-000000000000}"/>
  <bookViews>
    <workbookView xWindow="-120" yWindow="-120" windowWidth="29040" windowHeight="17640" xr2:uid="{00000000-000D-0000-FFFF-FFFF00000000}"/>
  </bookViews>
  <sheets>
    <sheet name="Kostenstellen" sheetId="1" r:id="rId1"/>
    <sheet name="IBAN" sheetId="3" r:id="rId2"/>
    <sheet name="ISBN" sheetId="2" r:id="rId3"/>
    <sheet name="Datumtrennen" sheetId="4" r:id="rId4"/>
    <sheet name="Uhrzeittrennen" sheetId="5" r:id="rId5"/>
    <sheet name="Dateinamentrennen" sheetId="6" r:id="rId6"/>
    <sheet name="MinusNachVorne" sheetId="9" r:id="rId7"/>
    <sheet name="NamenGroßKlein" sheetId="10" r:id="rId8"/>
    <sheet name="NamenUmlaute" sheetId="11" r:id="rId9"/>
    <sheet name="Umlaut" sheetId="13" r:id="rId10"/>
    <sheet name="HTML" sheetId="12" r:id="rId11"/>
    <sheet name="Svenja_Kehrle" sheetId="15" r:id="rId12"/>
    <sheet name="PunktDurchKomma" sheetId="14" r:id="rId13"/>
  </sheets>
  <definedNames>
    <definedName name="_xlnm._FilterDatabase" localSheetId="9" hidden="1">Umlaut!$A$1:$D$692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14" i="9" l="1"/>
  <c r="T15" i="9"/>
  <c r="T16" i="9"/>
  <c r="T17" i="9"/>
  <c r="T18" i="9"/>
  <c r="T19" i="9"/>
  <c r="T20" i="9"/>
  <c r="T21" i="9"/>
  <c r="T22" i="9"/>
  <c r="T23" i="9"/>
  <c r="T24" i="9"/>
  <c r="T25" i="9"/>
  <c r="T26" i="9"/>
  <c r="T27" i="9"/>
  <c r="T28" i="9"/>
  <c r="T29" i="9"/>
  <c r="T30" i="9"/>
  <c r="T31" i="9"/>
  <c r="T32" i="9"/>
  <c r="T33" i="9"/>
  <c r="T34" i="9"/>
  <c r="T35" i="9"/>
  <c r="T36" i="9"/>
  <c r="T37" i="9"/>
  <c r="T38" i="9"/>
  <c r="T39" i="9"/>
  <c r="T40" i="9"/>
  <c r="T41" i="9"/>
  <c r="T42" i="9"/>
  <c r="T43" i="9"/>
  <c r="T44" i="9"/>
  <c r="T45" i="9"/>
  <c r="T46" i="9"/>
  <c r="T47" i="9"/>
  <c r="T48" i="9"/>
  <c r="T49" i="9"/>
  <c r="T50" i="9"/>
  <c r="T51" i="9"/>
  <c r="T52" i="9"/>
  <c r="T53" i="9"/>
  <c r="T54" i="9"/>
  <c r="T55" i="9"/>
  <c r="T56" i="9"/>
  <c r="T57" i="9"/>
  <c r="T58" i="9"/>
  <c r="T59" i="9"/>
  <c r="T60" i="9"/>
  <c r="T61" i="9"/>
  <c r="T62" i="9"/>
  <c r="T63" i="9"/>
  <c r="T64" i="9"/>
  <c r="T65" i="9"/>
  <c r="T66" i="9"/>
  <c r="T67" i="9"/>
  <c r="T68" i="9"/>
  <c r="T69" i="9"/>
  <c r="T70" i="9"/>
  <c r="T71" i="9"/>
  <c r="T72" i="9"/>
  <c r="T73" i="9"/>
  <c r="T74" i="9"/>
  <c r="T75" i="9"/>
  <c r="T76" i="9"/>
  <c r="T77" i="9"/>
  <c r="T78" i="9"/>
  <c r="T79" i="9"/>
  <c r="T80" i="9"/>
  <c r="T81" i="9"/>
  <c r="T82" i="9"/>
  <c r="T83" i="9"/>
  <c r="T84" i="9"/>
  <c r="T85" i="9"/>
  <c r="T86" i="9"/>
  <c r="T87" i="9"/>
  <c r="T88" i="9"/>
  <c r="T89" i="9"/>
  <c r="T90" i="9"/>
  <c r="T91" i="9"/>
  <c r="T92" i="9"/>
  <c r="T93" i="9"/>
  <c r="T94" i="9"/>
  <c r="T95" i="9"/>
  <c r="T96" i="9"/>
  <c r="T97" i="9"/>
  <c r="T98" i="9"/>
  <c r="T99" i="9"/>
  <c r="T100" i="9"/>
  <c r="T101" i="9"/>
  <c r="T102" i="9"/>
  <c r="T103" i="9"/>
  <c r="T104" i="9"/>
  <c r="T105" i="9"/>
  <c r="T106" i="9"/>
  <c r="T107" i="9"/>
  <c r="T108" i="9"/>
  <c r="T109" i="9"/>
  <c r="T110" i="9"/>
  <c r="T111" i="9"/>
  <c r="T112" i="9"/>
  <c r="T113" i="9"/>
  <c r="T114" i="9"/>
  <c r="T115" i="9"/>
  <c r="T116" i="9"/>
  <c r="T117" i="9"/>
  <c r="T118" i="9"/>
  <c r="T119" i="9"/>
  <c r="T120" i="9"/>
  <c r="T121" i="9"/>
  <c r="T122" i="9"/>
  <c r="T123" i="9"/>
  <c r="T124" i="9"/>
  <c r="T125" i="9"/>
  <c r="T126" i="9"/>
  <c r="T127" i="9"/>
  <c r="T128" i="9"/>
  <c r="T129" i="9"/>
  <c r="T130" i="9"/>
  <c r="T131" i="9"/>
  <c r="T132" i="9"/>
  <c r="T133" i="9"/>
  <c r="T134" i="9"/>
  <c r="T135" i="9"/>
  <c r="T136" i="9"/>
  <c r="T137" i="9"/>
  <c r="T138" i="9"/>
  <c r="T139" i="9"/>
  <c r="T140" i="9"/>
  <c r="T141" i="9"/>
  <c r="T142" i="9"/>
  <c r="T143" i="9"/>
  <c r="T144" i="9"/>
  <c r="T145" i="9"/>
  <c r="T146" i="9"/>
  <c r="T147" i="9"/>
  <c r="T148" i="9"/>
  <c r="T149" i="9"/>
  <c r="T150" i="9"/>
  <c r="T151" i="9"/>
  <c r="T152" i="9"/>
  <c r="T153" i="9"/>
  <c r="T154" i="9"/>
  <c r="T155" i="9"/>
  <c r="T156" i="9"/>
  <c r="T157" i="9"/>
  <c r="T158" i="9"/>
  <c r="T159" i="9"/>
  <c r="T160" i="9"/>
  <c r="T161" i="9"/>
  <c r="T162" i="9"/>
  <c r="T163" i="9"/>
  <c r="T164" i="9"/>
  <c r="T165" i="9"/>
  <c r="T166" i="9"/>
  <c r="T167" i="9"/>
  <c r="T168" i="9"/>
  <c r="T169" i="9"/>
  <c r="T170" i="9"/>
  <c r="T171" i="9"/>
  <c r="T172" i="9"/>
  <c r="T173" i="9"/>
  <c r="T174" i="9"/>
  <c r="T175" i="9"/>
  <c r="T176" i="9"/>
  <c r="T177" i="9"/>
  <c r="T178" i="9"/>
  <c r="T179" i="9"/>
  <c r="T180" i="9"/>
  <c r="T181" i="9"/>
  <c r="T182" i="9"/>
  <c r="T183" i="9"/>
  <c r="T184" i="9"/>
  <c r="T185" i="9"/>
  <c r="T186" i="9"/>
  <c r="T187" i="9"/>
  <c r="T188" i="9"/>
  <c r="T189" i="9"/>
  <c r="T190" i="9"/>
  <c r="T191" i="9"/>
  <c r="T192" i="9"/>
  <c r="T193" i="9"/>
  <c r="T194" i="9"/>
  <c r="T195" i="9"/>
  <c r="T196" i="9"/>
  <c r="T197" i="9"/>
  <c r="T198" i="9"/>
  <c r="T199" i="9"/>
  <c r="T200" i="9"/>
  <c r="T201" i="9"/>
  <c r="T202" i="9"/>
  <c r="T203" i="9"/>
  <c r="T204" i="9"/>
  <c r="T205" i="9"/>
  <c r="T206" i="9"/>
  <c r="T207" i="9"/>
  <c r="T208" i="9"/>
  <c r="T209" i="9"/>
  <c r="T210" i="9"/>
  <c r="T211" i="9"/>
  <c r="T212" i="9"/>
  <c r="T213" i="9"/>
  <c r="T214" i="9"/>
  <c r="T215" i="9"/>
  <c r="T216" i="9"/>
  <c r="T217" i="9"/>
  <c r="T218" i="9"/>
  <c r="T219" i="9"/>
  <c r="T220" i="9"/>
  <c r="T221" i="9"/>
  <c r="T222" i="9"/>
  <c r="T223" i="9"/>
  <c r="T224" i="9"/>
  <c r="T225" i="9"/>
  <c r="T226" i="9"/>
  <c r="T227" i="9"/>
  <c r="T228" i="9"/>
  <c r="T229" i="9"/>
  <c r="T230" i="9"/>
  <c r="T231" i="9"/>
  <c r="T232" i="9"/>
  <c r="T233" i="9"/>
  <c r="T234" i="9"/>
  <c r="T235" i="9"/>
  <c r="T236" i="9"/>
  <c r="T237" i="9"/>
  <c r="T238" i="9"/>
  <c r="T239" i="9"/>
  <c r="T240" i="9"/>
  <c r="T241" i="9"/>
  <c r="T242" i="9"/>
  <c r="T243" i="9"/>
  <c r="T244" i="9"/>
  <c r="T245" i="9"/>
  <c r="T246" i="9"/>
  <c r="T247" i="9"/>
  <c r="T248" i="9"/>
  <c r="T249" i="9"/>
  <c r="T250" i="9"/>
  <c r="T251" i="9"/>
  <c r="T252" i="9"/>
  <c r="T253" i="9"/>
  <c r="T254" i="9"/>
  <c r="T255" i="9"/>
  <c r="T256" i="9"/>
  <c r="T257" i="9"/>
  <c r="T258" i="9"/>
  <c r="T259" i="9"/>
  <c r="T260" i="9"/>
  <c r="T261" i="9"/>
  <c r="T262" i="9"/>
  <c r="T263" i="9"/>
  <c r="T264" i="9"/>
  <c r="T265" i="9"/>
  <c r="T266" i="9"/>
  <c r="T267" i="9"/>
  <c r="T268" i="9"/>
  <c r="T269" i="9"/>
  <c r="T270" i="9"/>
  <c r="T271" i="9"/>
  <c r="T272" i="9"/>
  <c r="T273" i="9"/>
  <c r="T274" i="9"/>
  <c r="T275" i="9"/>
  <c r="T276" i="9"/>
  <c r="T277" i="9"/>
  <c r="T278" i="9"/>
  <c r="T279" i="9"/>
  <c r="T280" i="9"/>
  <c r="T281" i="9"/>
  <c r="T282" i="9"/>
  <c r="T283" i="9"/>
  <c r="T284" i="9"/>
  <c r="T285" i="9"/>
  <c r="T286" i="9"/>
  <c r="T287" i="9"/>
  <c r="T288" i="9"/>
  <c r="T289" i="9"/>
  <c r="T290" i="9"/>
  <c r="T291" i="9"/>
  <c r="T292" i="9"/>
  <c r="T293" i="9"/>
  <c r="T294" i="9"/>
  <c r="T295" i="9"/>
  <c r="T296" i="9"/>
  <c r="T297" i="9"/>
  <c r="T298" i="9"/>
  <c r="T299" i="9"/>
  <c r="T300" i="9"/>
  <c r="T301" i="9"/>
  <c r="T302" i="9"/>
  <c r="T303" i="9"/>
  <c r="T304" i="9"/>
  <c r="T305" i="9"/>
  <c r="T306" i="9"/>
  <c r="T307" i="9"/>
  <c r="T308" i="9"/>
  <c r="T309" i="9"/>
  <c r="T310" i="9"/>
  <c r="T311" i="9"/>
  <c r="T312" i="9"/>
  <c r="T313" i="9"/>
  <c r="T314" i="9"/>
  <c r="T315" i="9"/>
  <c r="T316" i="9"/>
  <c r="T317" i="9"/>
  <c r="T318" i="9"/>
  <c r="T319" i="9"/>
  <c r="T320" i="9"/>
  <c r="T321" i="9"/>
  <c r="T322" i="9"/>
  <c r="T323" i="9"/>
  <c r="T324" i="9"/>
  <c r="T325" i="9"/>
  <c r="T326" i="9"/>
  <c r="T327" i="9"/>
  <c r="T328" i="9"/>
  <c r="T329" i="9"/>
  <c r="T330" i="9"/>
  <c r="T331" i="9"/>
  <c r="T332" i="9"/>
  <c r="T333" i="9"/>
  <c r="T334" i="9"/>
  <c r="T335" i="9"/>
  <c r="T336" i="9"/>
  <c r="T337" i="9"/>
  <c r="T338" i="9"/>
  <c r="T339" i="9"/>
  <c r="T340" i="9"/>
  <c r="T341" i="9"/>
  <c r="T342" i="9"/>
  <c r="T343" i="9"/>
  <c r="T344" i="9"/>
  <c r="T345" i="9"/>
  <c r="T346" i="9"/>
  <c r="T347" i="9"/>
  <c r="T348" i="9"/>
  <c r="T349" i="9"/>
  <c r="T350" i="9"/>
  <c r="T351" i="9"/>
  <c r="T352" i="9"/>
  <c r="T353" i="9"/>
  <c r="T354" i="9"/>
  <c r="T355" i="9"/>
  <c r="T356" i="9"/>
  <c r="T357" i="9"/>
  <c r="T358" i="9"/>
  <c r="T359" i="9"/>
  <c r="T360" i="9"/>
  <c r="T361" i="9"/>
  <c r="T362" i="9"/>
  <c r="T363" i="9"/>
  <c r="T364" i="9"/>
  <c r="T365" i="9"/>
  <c r="T366" i="9"/>
  <c r="T367" i="9"/>
  <c r="T368" i="9"/>
  <c r="T369" i="9"/>
  <c r="T370" i="9"/>
  <c r="T371" i="9"/>
  <c r="T372" i="9"/>
  <c r="T373" i="9"/>
  <c r="T374" i="9"/>
  <c r="T375" i="9"/>
  <c r="T376" i="9"/>
  <c r="T377" i="9"/>
  <c r="T378" i="9"/>
  <c r="T379" i="9"/>
  <c r="T380" i="9"/>
  <c r="T381" i="9"/>
  <c r="T382" i="9"/>
  <c r="T383" i="9"/>
  <c r="T384" i="9"/>
  <c r="T385" i="9"/>
  <c r="T386" i="9"/>
  <c r="T387" i="9"/>
  <c r="T388" i="9"/>
  <c r="T389" i="9"/>
  <c r="T390" i="9"/>
  <c r="T391" i="9"/>
  <c r="T392" i="9"/>
  <c r="T393" i="9"/>
  <c r="T394" i="9"/>
  <c r="T395" i="9"/>
  <c r="T396" i="9"/>
  <c r="T397" i="9"/>
  <c r="T398" i="9"/>
  <c r="T399" i="9"/>
  <c r="T400" i="9"/>
  <c r="T401" i="9"/>
  <c r="T402" i="9"/>
  <c r="T403" i="9"/>
  <c r="T404" i="9"/>
  <c r="T405" i="9"/>
  <c r="T406" i="9"/>
  <c r="T407" i="9"/>
  <c r="T408" i="9"/>
  <c r="T409" i="9"/>
  <c r="T410" i="9"/>
  <c r="T411" i="9"/>
  <c r="T412" i="9"/>
  <c r="T413" i="9"/>
  <c r="T414" i="9"/>
  <c r="T415" i="9"/>
  <c r="T416" i="9"/>
  <c r="T417" i="9"/>
  <c r="T418" i="9"/>
  <c r="T419" i="9"/>
  <c r="T420" i="9"/>
  <c r="T421" i="9"/>
  <c r="T422" i="9"/>
  <c r="T423" i="9"/>
  <c r="T424" i="9"/>
  <c r="T425" i="9"/>
  <c r="T426" i="9"/>
  <c r="T427" i="9"/>
  <c r="T428" i="9"/>
  <c r="T429" i="9"/>
  <c r="T430" i="9"/>
  <c r="T431" i="9"/>
  <c r="T432" i="9"/>
  <c r="T433" i="9"/>
  <c r="T434" i="9"/>
  <c r="T435" i="9"/>
  <c r="T436" i="9"/>
  <c r="T437" i="9"/>
  <c r="T438" i="9"/>
  <c r="T439" i="9"/>
  <c r="T440" i="9"/>
  <c r="T441" i="9"/>
  <c r="T442" i="9"/>
  <c r="T443" i="9"/>
  <c r="T444" i="9"/>
  <c r="T445" i="9"/>
  <c r="T446" i="9"/>
  <c r="T447" i="9"/>
  <c r="T448" i="9"/>
  <c r="T449" i="9"/>
  <c r="T450" i="9"/>
  <c r="T451" i="9"/>
  <c r="T452" i="9"/>
  <c r="T453" i="9"/>
  <c r="T454" i="9"/>
  <c r="T455" i="9"/>
  <c r="T456" i="9"/>
  <c r="T457" i="9"/>
  <c r="T458" i="9"/>
  <c r="T459" i="9"/>
  <c r="T460" i="9"/>
  <c r="T461" i="9"/>
  <c r="T462" i="9"/>
  <c r="T463" i="9"/>
  <c r="T464" i="9"/>
  <c r="T465" i="9"/>
  <c r="T466" i="9"/>
  <c r="T467" i="9"/>
  <c r="T468" i="9"/>
  <c r="T469" i="9"/>
  <c r="T470" i="9"/>
  <c r="T471" i="9"/>
  <c r="T472" i="9"/>
  <c r="T473" i="9"/>
  <c r="T474" i="9"/>
  <c r="T475" i="9"/>
  <c r="T476" i="9"/>
  <c r="T477" i="9"/>
  <c r="T478" i="9"/>
  <c r="T479" i="9"/>
  <c r="T480" i="9"/>
  <c r="T481" i="9"/>
  <c r="T482" i="9"/>
  <c r="T483" i="9"/>
  <c r="T484" i="9"/>
  <c r="T485" i="9"/>
  <c r="T486" i="9"/>
  <c r="T487" i="9"/>
  <c r="T488" i="9"/>
  <c r="T489" i="9"/>
  <c r="T490" i="9"/>
  <c r="T491" i="9"/>
  <c r="T492" i="9"/>
  <c r="T493" i="9"/>
  <c r="T494" i="9"/>
  <c r="T495" i="9"/>
  <c r="T496" i="9"/>
  <c r="T497" i="9"/>
  <c r="T498" i="9"/>
  <c r="T499" i="9"/>
  <c r="T500" i="9"/>
  <c r="T501" i="9"/>
  <c r="T502" i="9"/>
  <c r="T503" i="9"/>
  <c r="T504" i="9"/>
  <c r="T505" i="9"/>
  <c r="T506" i="9"/>
  <c r="T507" i="9"/>
  <c r="T508" i="9"/>
  <c r="T509" i="9"/>
  <c r="T510" i="9"/>
  <c r="T511" i="9"/>
  <c r="T512" i="9"/>
  <c r="T513" i="9"/>
  <c r="T514" i="9"/>
  <c r="T515" i="9"/>
  <c r="T516" i="9"/>
  <c r="T517" i="9"/>
  <c r="T518" i="9"/>
  <c r="T519" i="9"/>
  <c r="T520" i="9"/>
  <c r="T521" i="9"/>
  <c r="T522" i="9"/>
  <c r="T523" i="9"/>
  <c r="T524" i="9"/>
  <c r="T525" i="9"/>
  <c r="T526" i="9"/>
  <c r="T527" i="9"/>
  <c r="T528" i="9"/>
  <c r="T529" i="9"/>
  <c r="T530" i="9"/>
  <c r="T531" i="9"/>
  <c r="T532" i="9"/>
  <c r="T533" i="9"/>
  <c r="T534" i="9"/>
  <c r="T535" i="9"/>
  <c r="T536" i="9"/>
  <c r="T537" i="9"/>
  <c r="T538" i="9"/>
  <c r="T539" i="9"/>
  <c r="T540" i="9"/>
  <c r="T541" i="9"/>
  <c r="T542" i="9"/>
  <c r="T543" i="9"/>
  <c r="T544" i="9"/>
  <c r="T545" i="9"/>
  <c r="T546" i="9"/>
  <c r="T547" i="9"/>
  <c r="T548" i="9"/>
  <c r="T549" i="9"/>
  <c r="T550" i="9"/>
  <c r="T551" i="9"/>
  <c r="T552" i="9"/>
  <c r="T553" i="9"/>
  <c r="T554" i="9"/>
  <c r="T555" i="9"/>
  <c r="T556" i="9"/>
  <c r="T557" i="9"/>
  <c r="T558" i="9"/>
  <c r="T559" i="9"/>
  <c r="T560" i="9"/>
  <c r="T561" i="9"/>
  <c r="T562" i="9"/>
  <c r="T563" i="9"/>
  <c r="T564" i="9"/>
  <c r="T565" i="9"/>
  <c r="T566" i="9"/>
  <c r="T567" i="9"/>
  <c r="T568" i="9"/>
  <c r="T569" i="9"/>
  <c r="T570" i="9"/>
  <c r="T571" i="9"/>
  <c r="T572" i="9"/>
  <c r="T573" i="9"/>
  <c r="T574" i="9"/>
  <c r="T13" i="9"/>
  <c r="B4" i="12" l="1"/>
  <c r="C4" i="12" s="1"/>
  <c r="D4" i="12" s="1"/>
  <c r="E4" i="12" s="1"/>
  <c r="F4" i="12" s="1"/>
  <c r="G4" i="12" s="1"/>
  <c r="H4" i="12" s="1"/>
  <c r="I4" i="12" s="1"/>
  <c r="J4" i="12" s="1"/>
  <c r="B5" i="12"/>
  <c r="C5" i="12" s="1"/>
  <c r="D5" i="12" s="1"/>
  <c r="E5" i="12" s="1"/>
  <c r="F5" i="12" s="1"/>
  <c r="G5" i="12" s="1"/>
  <c r="H5" i="12" s="1"/>
  <c r="I5" i="12" s="1"/>
  <c r="J5" i="12" s="1"/>
  <c r="B6" i="12"/>
  <c r="C6" i="12" s="1"/>
  <c r="D6" i="12" s="1"/>
  <c r="E6" i="12" s="1"/>
  <c r="F6" i="12" s="1"/>
  <c r="G6" i="12" s="1"/>
  <c r="H6" i="12" s="1"/>
  <c r="I6" i="12" s="1"/>
  <c r="J6" i="12" s="1"/>
  <c r="B7" i="12"/>
  <c r="C7" i="12" s="1"/>
  <c r="D7" i="12" s="1"/>
  <c r="E7" i="12" s="1"/>
  <c r="F7" i="12" s="1"/>
  <c r="G7" i="12" s="1"/>
  <c r="H7" i="12" s="1"/>
  <c r="I7" i="12" s="1"/>
  <c r="J7" i="12" s="1"/>
  <c r="B8" i="12"/>
  <c r="C8" i="12" s="1"/>
  <c r="D8" i="12" s="1"/>
  <c r="E8" i="12" s="1"/>
  <c r="F8" i="12" s="1"/>
  <c r="G8" i="12" s="1"/>
  <c r="H8" i="12" s="1"/>
  <c r="I8" i="12" s="1"/>
  <c r="J8" i="12" s="1"/>
  <c r="B3" i="12"/>
  <c r="C3" i="12" s="1"/>
  <c r="D3" i="12" s="1"/>
  <c r="E3" i="12" s="1"/>
  <c r="F3" i="12" s="1"/>
  <c r="G3" i="12" s="1"/>
  <c r="H3" i="12" s="1"/>
  <c r="I3" i="12" s="1"/>
  <c r="J3" i="12" s="1"/>
  <c r="B4" i="15" l="1"/>
  <c r="C4" i="15" s="1"/>
  <c r="D4" i="15" s="1"/>
  <c r="E4" i="15" s="1"/>
  <c r="F4" i="15" s="1"/>
  <c r="G4" i="15" s="1"/>
  <c r="H4" i="15" s="1"/>
  <c r="I4" i="15" s="1"/>
  <c r="J4" i="15" s="1"/>
  <c r="B5" i="15"/>
  <c r="C5" i="15" s="1"/>
  <c r="D5" i="15" s="1"/>
  <c r="E5" i="15" s="1"/>
  <c r="F5" i="15" s="1"/>
  <c r="G5" i="15" s="1"/>
  <c r="H5" i="15" s="1"/>
  <c r="I5" i="15" s="1"/>
  <c r="J5" i="15" s="1"/>
  <c r="B6" i="15"/>
  <c r="C6" i="15" s="1"/>
  <c r="D6" i="15" s="1"/>
  <c r="E6" i="15" s="1"/>
  <c r="F6" i="15" s="1"/>
  <c r="G6" i="15" s="1"/>
  <c r="H6" i="15" s="1"/>
  <c r="I6" i="15" s="1"/>
  <c r="J6" i="15" s="1"/>
  <c r="B7" i="15"/>
  <c r="C7" i="15" s="1"/>
  <c r="D7" i="15" s="1"/>
  <c r="E7" i="15" s="1"/>
  <c r="F7" i="15" s="1"/>
  <c r="G7" i="15" s="1"/>
  <c r="H7" i="15" s="1"/>
  <c r="I7" i="15" s="1"/>
  <c r="J7" i="15" s="1"/>
  <c r="B8" i="15"/>
  <c r="C8" i="15" s="1"/>
  <c r="D8" i="15" s="1"/>
  <c r="E8" i="15" s="1"/>
  <c r="F8" i="15" s="1"/>
  <c r="G8" i="15" s="1"/>
  <c r="H8" i="15" s="1"/>
  <c r="I8" i="15" s="1"/>
  <c r="J8" i="15" s="1"/>
  <c r="B3" i="15"/>
  <c r="C3" i="15" s="1"/>
  <c r="D3" i="15" s="1"/>
  <c r="E3" i="15" s="1"/>
  <c r="F3" i="15" s="1"/>
  <c r="G3" i="15" s="1"/>
  <c r="H3" i="15" s="1"/>
  <c r="I3" i="15" s="1"/>
  <c r="J3" i="15" s="1"/>
  <c r="M3" i="15" l="1"/>
  <c r="N3" i="15" s="1"/>
  <c r="C4" i="14"/>
  <c r="D4" i="14" s="1"/>
  <c r="C29" i="14"/>
  <c r="D29" i="14" s="1"/>
  <c r="C36" i="14"/>
  <c r="D36" i="14" s="1"/>
  <c r="C61" i="14"/>
  <c r="D61" i="14" s="1"/>
  <c r="B3" i="14"/>
  <c r="C3" i="14" s="1"/>
  <c r="D3" i="14" s="1"/>
  <c r="B4" i="14"/>
  <c r="B5" i="14"/>
  <c r="C5" i="14" s="1"/>
  <c r="D5" i="14" s="1"/>
  <c r="B6" i="14"/>
  <c r="C6" i="14" s="1"/>
  <c r="D6" i="14" s="1"/>
  <c r="B7" i="14"/>
  <c r="C7" i="14" s="1"/>
  <c r="D7" i="14" s="1"/>
  <c r="B8" i="14"/>
  <c r="C8" i="14" s="1"/>
  <c r="D8" i="14" s="1"/>
  <c r="B9" i="14"/>
  <c r="C9" i="14" s="1"/>
  <c r="D9" i="14" s="1"/>
  <c r="B10" i="14"/>
  <c r="C10" i="14" s="1"/>
  <c r="D10" i="14" s="1"/>
  <c r="B11" i="14"/>
  <c r="C11" i="14" s="1"/>
  <c r="D11" i="14" s="1"/>
  <c r="B12" i="14"/>
  <c r="C12" i="14" s="1"/>
  <c r="D12" i="14" s="1"/>
  <c r="B13" i="14"/>
  <c r="C13" i="14" s="1"/>
  <c r="D13" i="14" s="1"/>
  <c r="B14" i="14"/>
  <c r="C14" i="14" s="1"/>
  <c r="D14" i="14" s="1"/>
  <c r="B15" i="14"/>
  <c r="C15" i="14" s="1"/>
  <c r="D15" i="14" s="1"/>
  <c r="B16" i="14"/>
  <c r="C16" i="14" s="1"/>
  <c r="D16" i="14" s="1"/>
  <c r="B17" i="14"/>
  <c r="C17" i="14" s="1"/>
  <c r="D17" i="14" s="1"/>
  <c r="B18" i="14"/>
  <c r="C18" i="14" s="1"/>
  <c r="D18" i="14" s="1"/>
  <c r="B19" i="14"/>
  <c r="C19" i="14" s="1"/>
  <c r="D19" i="14" s="1"/>
  <c r="B20" i="14"/>
  <c r="C20" i="14" s="1"/>
  <c r="D20" i="14" s="1"/>
  <c r="B21" i="14"/>
  <c r="C21" i="14" s="1"/>
  <c r="D21" i="14" s="1"/>
  <c r="B22" i="14"/>
  <c r="C22" i="14" s="1"/>
  <c r="D22" i="14" s="1"/>
  <c r="B23" i="14"/>
  <c r="C23" i="14" s="1"/>
  <c r="D23" i="14" s="1"/>
  <c r="B24" i="14"/>
  <c r="C24" i="14" s="1"/>
  <c r="D24" i="14" s="1"/>
  <c r="B25" i="14"/>
  <c r="C25" i="14" s="1"/>
  <c r="D25" i="14" s="1"/>
  <c r="B26" i="14"/>
  <c r="C26" i="14" s="1"/>
  <c r="D26" i="14" s="1"/>
  <c r="B27" i="14"/>
  <c r="C27" i="14" s="1"/>
  <c r="D27" i="14" s="1"/>
  <c r="B28" i="14"/>
  <c r="C28" i="14" s="1"/>
  <c r="D28" i="14" s="1"/>
  <c r="B29" i="14"/>
  <c r="B30" i="14"/>
  <c r="C30" i="14" s="1"/>
  <c r="D30" i="14" s="1"/>
  <c r="B31" i="14"/>
  <c r="C31" i="14" s="1"/>
  <c r="D31" i="14" s="1"/>
  <c r="B32" i="14"/>
  <c r="C32" i="14" s="1"/>
  <c r="D32" i="14" s="1"/>
  <c r="B33" i="14"/>
  <c r="C33" i="14" s="1"/>
  <c r="D33" i="14" s="1"/>
  <c r="B34" i="14"/>
  <c r="C34" i="14" s="1"/>
  <c r="D34" i="14" s="1"/>
  <c r="B35" i="14"/>
  <c r="C35" i="14" s="1"/>
  <c r="D35" i="14" s="1"/>
  <c r="B36" i="14"/>
  <c r="B37" i="14"/>
  <c r="C37" i="14" s="1"/>
  <c r="D37" i="14" s="1"/>
  <c r="B38" i="14"/>
  <c r="C38" i="14" s="1"/>
  <c r="D38" i="14" s="1"/>
  <c r="B39" i="14"/>
  <c r="C39" i="14" s="1"/>
  <c r="D39" i="14" s="1"/>
  <c r="B40" i="14"/>
  <c r="C40" i="14" s="1"/>
  <c r="D40" i="14" s="1"/>
  <c r="B41" i="14"/>
  <c r="C41" i="14" s="1"/>
  <c r="D41" i="14" s="1"/>
  <c r="B42" i="14"/>
  <c r="C42" i="14" s="1"/>
  <c r="D42" i="14" s="1"/>
  <c r="B43" i="14"/>
  <c r="C43" i="14" s="1"/>
  <c r="D43" i="14" s="1"/>
  <c r="B44" i="14"/>
  <c r="C44" i="14" s="1"/>
  <c r="D44" i="14" s="1"/>
  <c r="B45" i="14"/>
  <c r="C45" i="14" s="1"/>
  <c r="D45" i="14" s="1"/>
  <c r="B46" i="14"/>
  <c r="C46" i="14" s="1"/>
  <c r="D46" i="14" s="1"/>
  <c r="B47" i="14"/>
  <c r="C47" i="14" s="1"/>
  <c r="D47" i="14" s="1"/>
  <c r="B48" i="14"/>
  <c r="C48" i="14" s="1"/>
  <c r="D48" i="14" s="1"/>
  <c r="B49" i="14"/>
  <c r="C49" i="14" s="1"/>
  <c r="D49" i="14" s="1"/>
  <c r="B50" i="14"/>
  <c r="C50" i="14" s="1"/>
  <c r="D50" i="14" s="1"/>
  <c r="B51" i="14"/>
  <c r="C51" i="14" s="1"/>
  <c r="D51" i="14" s="1"/>
  <c r="B52" i="14"/>
  <c r="C52" i="14" s="1"/>
  <c r="D52" i="14" s="1"/>
  <c r="B53" i="14"/>
  <c r="C53" i="14" s="1"/>
  <c r="D53" i="14" s="1"/>
  <c r="B54" i="14"/>
  <c r="C54" i="14" s="1"/>
  <c r="D54" i="14" s="1"/>
  <c r="B55" i="14"/>
  <c r="C55" i="14" s="1"/>
  <c r="D55" i="14" s="1"/>
  <c r="B56" i="14"/>
  <c r="C56" i="14" s="1"/>
  <c r="D56" i="14" s="1"/>
  <c r="B57" i="14"/>
  <c r="C57" i="14" s="1"/>
  <c r="D57" i="14" s="1"/>
  <c r="B58" i="14"/>
  <c r="C58" i="14" s="1"/>
  <c r="D58" i="14" s="1"/>
  <c r="B59" i="14"/>
  <c r="C59" i="14" s="1"/>
  <c r="D59" i="14" s="1"/>
  <c r="B60" i="14"/>
  <c r="C60" i="14" s="1"/>
  <c r="D60" i="14" s="1"/>
  <c r="B61" i="14"/>
  <c r="B62" i="14"/>
  <c r="C62" i="14" s="1"/>
  <c r="D62" i="14" s="1"/>
  <c r="B2" i="14"/>
  <c r="C2" i="14" s="1"/>
  <c r="D2" i="14" s="1"/>
  <c r="H692" i="13"/>
  <c r="G692" i="13"/>
  <c r="F692" i="13"/>
  <c r="E692" i="13"/>
  <c r="D692" i="13"/>
  <c r="C692" i="13"/>
  <c r="H691" i="13"/>
  <c r="G691" i="13"/>
  <c r="F691" i="13"/>
  <c r="E691" i="13"/>
  <c r="D691" i="13"/>
  <c r="C691" i="13"/>
  <c r="H690" i="13"/>
  <c r="G690" i="13"/>
  <c r="F690" i="13"/>
  <c r="E690" i="13"/>
  <c r="D690" i="13"/>
  <c r="C690" i="13"/>
  <c r="H689" i="13"/>
  <c r="G689" i="13"/>
  <c r="F689" i="13"/>
  <c r="E689" i="13"/>
  <c r="D689" i="13"/>
  <c r="C689" i="13"/>
  <c r="H688" i="13"/>
  <c r="G688" i="13"/>
  <c r="F688" i="13"/>
  <c r="E688" i="13"/>
  <c r="D688" i="13"/>
  <c r="C688" i="13"/>
  <c r="H687" i="13"/>
  <c r="G687" i="13"/>
  <c r="F687" i="13"/>
  <c r="E687" i="13"/>
  <c r="D687" i="13"/>
  <c r="C687" i="13"/>
  <c r="H686" i="13"/>
  <c r="G686" i="13"/>
  <c r="F686" i="13"/>
  <c r="E686" i="13"/>
  <c r="D686" i="13"/>
  <c r="C686" i="13"/>
  <c r="H685" i="13"/>
  <c r="G685" i="13"/>
  <c r="F685" i="13"/>
  <c r="E685" i="13"/>
  <c r="D685" i="13"/>
  <c r="C685" i="13"/>
  <c r="H684" i="13"/>
  <c r="G684" i="13"/>
  <c r="F684" i="13"/>
  <c r="E684" i="13"/>
  <c r="D684" i="13"/>
  <c r="C684" i="13"/>
  <c r="H683" i="13"/>
  <c r="G683" i="13"/>
  <c r="F683" i="13"/>
  <c r="E683" i="13"/>
  <c r="D683" i="13"/>
  <c r="C683" i="13"/>
  <c r="H682" i="13"/>
  <c r="G682" i="13"/>
  <c r="F682" i="13"/>
  <c r="E682" i="13"/>
  <c r="D682" i="13"/>
  <c r="C682" i="13"/>
  <c r="H681" i="13"/>
  <c r="G681" i="13"/>
  <c r="F681" i="13"/>
  <c r="E681" i="13"/>
  <c r="D681" i="13"/>
  <c r="C681" i="13"/>
  <c r="H680" i="13"/>
  <c r="G680" i="13"/>
  <c r="F680" i="13"/>
  <c r="E680" i="13"/>
  <c r="D680" i="13"/>
  <c r="C680" i="13"/>
  <c r="H679" i="13"/>
  <c r="G679" i="13"/>
  <c r="F679" i="13"/>
  <c r="E679" i="13"/>
  <c r="D679" i="13"/>
  <c r="C679" i="13"/>
  <c r="H678" i="13"/>
  <c r="G678" i="13"/>
  <c r="F678" i="13"/>
  <c r="E678" i="13"/>
  <c r="D678" i="13"/>
  <c r="C678" i="13"/>
  <c r="H677" i="13"/>
  <c r="G677" i="13"/>
  <c r="F677" i="13"/>
  <c r="E677" i="13"/>
  <c r="D677" i="13"/>
  <c r="C677" i="13"/>
  <c r="H676" i="13"/>
  <c r="G676" i="13"/>
  <c r="F676" i="13"/>
  <c r="E676" i="13"/>
  <c r="D676" i="13"/>
  <c r="C676" i="13"/>
  <c r="H675" i="13"/>
  <c r="G675" i="13"/>
  <c r="F675" i="13"/>
  <c r="E675" i="13"/>
  <c r="D675" i="13"/>
  <c r="C675" i="13"/>
  <c r="H674" i="13"/>
  <c r="G674" i="13"/>
  <c r="F674" i="13"/>
  <c r="E674" i="13"/>
  <c r="D674" i="13"/>
  <c r="C674" i="13"/>
  <c r="H673" i="13"/>
  <c r="G673" i="13"/>
  <c r="F673" i="13"/>
  <c r="E673" i="13"/>
  <c r="D673" i="13"/>
  <c r="C673" i="13"/>
  <c r="H672" i="13"/>
  <c r="G672" i="13"/>
  <c r="F672" i="13"/>
  <c r="E672" i="13"/>
  <c r="D672" i="13"/>
  <c r="C672" i="13"/>
  <c r="H671" i="13"/>
  <c r="G671" i="13"/>
  <c r="F671" i="13"/>
  <c r="E671" i="13"/>
  <c r="D671" i="13"/>
  <c r="C671" i="13"/>
  <c r="H670" i="13"/>
  <c r="G670" i="13"/>
  <c r="F670" i="13"/>
  <c r="E670" i="13"/>
  <c r="D670" i="13"/>
  <c r="C670" i="13"/>
  <c r="H669" i="13"/>
  <c r="G669" i="13"/>
  <c r="F669" i="13"/>
  <c r="E669" i="13"/>
  <c r="D669" i="13"/>
  <c r="C669" i="13"/>
  <c r="H668" i="13"/>
  <c r="G668" i="13"/>
  <c r="F668" i="13"/>
  <c r="E668" i="13"/>
  <c r="D668" i="13"/>
  <c r="C668" i="13"/>
  <c r="H667" i="13"/>
  <c r="G667" i="13"/>
  <c r="F667" i="13"/>
  <c r="E667" i="13"/>
  <c r="D667" i="13"/>
  <c r="C667" i="13"/>
  <c r="H666" i="13"/>
  <c r="G666" i="13"/>
  <c r="F666" i="13"/>
  <c r="E666" i="13"/>
  <c r="D666" i="13"/>
  <c r="C666" i="13"/>
  <c r="H665" i="13"/>
  <c r="G665" i="13"/>
  <c r="F665" i="13"/>
  <c r="E665" i="13"/>
  <c r="D665" i="13"/>
  <c r="C665" i="13"/>
  <c r="H664" i="13"/>
  <c r="G664" i="13"/>
  <c r="F664" i="13"/>
  <c r="E664" i="13"/>
  <c r="D664" i="13"/>
  <c r="C664" i="13"/>
  <c r="H663" i="13"/>
  <c r="G663" i="13"/>
  <c r="F663" i="13"/>
  <c r="E663" i="13"/>
  <c r="D663" i="13"/>
  <c r="C663" i="13"/>
  <c r="H662" i="13"/>
  <c r="G662" i="13"/>
  <c r="F662" i="13"/>
  <c r="E662" i="13"/>
  <c r="D662" i="13"/>
  <c r="C662" i="13"/>
  <c r="H661" i="13"/>
  <c r="G661" i="13"/>
  <c r="F661" i="13"/>
  <c r="E661" i="13"/>
  <c r="D661" i="13"/>
  <c r="C661" i="13"/>
  <c r="H660" i="13"/>
  <c r="G660" i="13"/>
  <c r="F660" i="13"/>
  <c r="E660" i="13"/>
  <c r="D660" i="13"/>
  <c r="C660" i="13"/>
  <c r="H659" i="13"/>
  <c r="G659" i="13"/>
  <c r="F659" i="13"/>
  <c r="E659" i="13"/>
  <c r="D659" i="13"/>
  <c r="C659" i="13"/>
  <c r="H658" i="13"/>
  <c r="G658" i="13"/>
  <c r="F658" i="13"/>
  <c r="E658" i="13"/>
  <c r="D658" i="13"/>
  <c r="C658" i="13"/>
  <c r="H657" i="13"/>
  <c r="G657" i="13"/>
  <c r="F657" i="13"/>
  <c r="E657" i="13"/>
  <c r="D657" i="13"/>
  <c r="C657" i="13"/>
  <c r="H656" i="13"/>
  <c r="G656" i="13"/>
  <c r="F656" i="13"/>
  <c r="E656" i="13"/>
  <c r="D656" i="13"/>
  <c r="C656" i="13"/>
  <c r="H655" i="13"/>
  <c r="G655" i="13"/>
  <c r="F655" i="13"/>
  <c r="E655" i="13"/>
  <c r="D655" i="13"/>
  <c r="C655" i="13"/>
  <c r="H654" i="13"/>
  <c r="G654" i="13"/>
  <c r="F654" i="13"/>
  <c r="E654" i="13"/>
  <c r="D654" i="13"/>
  <c r="C654" i="13"/>
  <c r="H653" i="13"/>
  <c r="G653" i="13"/>
  <c r="F653" i="13"/>
  <c r="E653" i="13"/>
  <c r="D653" i="13"/>
  <c r="C653" i="13"/>
  <c r="H652" i="13"/>
  <c r="G652" i="13"/>
  <c r="F652" i="13"/>
  <c r="E652" i="13"/>
  <c r="D652" i="13"/>
  <c r="C652" i="13"/>
  <c r="H651" i="13"/>
  <c r="G651" i="13"/>
  <c r="F651" i="13"/>
  <c r="E651" i="13"/>
  <c r="D651" i="13"/>
  <c r="C651" i="13"/>
  <c r="H650" i="13"/>
  <c r="G650" i="13"/>
  <c r="F650" i="13"/>
  <c r="E650" i="13"/>
  <c r="D650" i="13"/>
  <c r="C650" i="13"/>
  <c r="H649" i="13"/>
  <c r="G649" i="13"/>
  <c r="F649" i="13"/>
  <c r="E649" i="13"/>
  <c r="D649" i="13"/>
  <c r="C649" i="13"/>
  <c r="H648" i="13"/>
  <c r="G648" i="13"/>
  <c r="F648" i="13"/>
  <c r="E648" i="13"/>
  <c r="D648" i="13"/>
  <c r="C648" i="13"/>
  <c r="H647" i="13"/>
  <c r="G647" i="13"/>
  <c r="F647" i="13"/>
  <c r="E647" i="13"/>
  <c r="D647" i="13"/>
  <c r="C647" i="13"/>
  <c r="H646" i="13"/>
  <c r="G646" i="13"/>
  <c r="F646" i="13"/>
  <c r="E646" i="13"/>
  <c r="D646" i="13"/>
  <c r="C646" i="13"/>
  <c r="H645" i="13"/>
  <c r="G645" i="13"/>
  <c r="F645" i="13"/>
  <c r="E645" i="13"/>
  <c r="D645" i="13"/>
  <c r="C645" i="13"/>
  <c r="H644" i="13"/>
  <c r="G644" i="13"/>
  <c r="F644" i="13"/>
  <c r="E644" i="13"/>
  <c r="D644" i="13"/>
  <c r="C644" i="13"/>
  <c r="H643" i="13"/>
  <c r="G643" i="13"/>
  <c r="F643" i="13"/>
  <c r="E643" i="13"/>
  <c r="D643" i="13"/>
  <c r="C643" i="13"/>
  <c r="H642" i="13"/>
  <c r="G642" i="13"/>
  <c r="F642" i="13"/>
  <c r="E642" i="13"/>
  <c r="D642" i="13"/>
  <c r="C642" i="13"/>
  <c r="H641" i="13"/>
  <c r="G641" i="13"/>
  <c r="F641" i="13"/>
  <c r="E641" i="13"/>
  <c r="D641" i="13"/>
  <c r="C641" i="13"/>
  <c r="H640" i="13"/>
  <c r="G640" i="13"/>
  <c r="F640" i="13"/>
  <c r="E640" i="13"/>
  <c r="D640" i="13"/>
  <c r="C640" i="13"/>
  <c r="H639" i="13"/>
  <c r="G639" i="13"/>
  <c r="F639" i="13"/>
  <c r="E639" i="13"/>
  <c r="D639" i="13"/>
  <c r="C639" i="13"/>
  <c r="H638" i="13"/>
  <c r="G638" i="13"/>
  <c r="F638" i="13"/>
  <c r="E638" i="13"/>
  <c r="D638" i="13"/>
  <c r="C638" i="13"/>
  <c r="H637" i="13"/>
  <c r="G637" i="13"/>
  <c r="F637" i="13"/>
  <c r="E637" i="13"/>
  <c r="D637" i="13"/>
  <c r="C637" i="13"/>
  <c r="H636" i="13"/>
  <c r="G636" i="13"/>
  <c r="F636" i="13"/>
  <c r="E636" i="13"/>
  <c r="D636" i="13"/>
  <c r="C636" i="13"/>
  <c r="H635" i="13"/>
  <c r="G635" i="13"/>
  <c r="F635" i="13"/>
  <c r="E635" i="13"/>
  <c r="D635" i="13"/>
  <c r="C635" i="13"/>
  <c r="H634" i="13"/>
  <c r="G634" i="13"/>
  <c r="F634" i="13"/>
  <c r="E634" i="13"/>
  <c r="D634" i="13"/>
  <c r="C634" i="13"/>
  <c r="H633" i="13"/>
  <c r="G633" i="13"/>
  <c r="F633" i="13"/>
  <c r="E633" i="13"/>
  <c r="D633" i="13"/>
  <c r="C633" i="13"/>
  <c r="H632" i="13"/>
  <c r="G632" i="13"/>
  <c r="F632" i="13"/>
  <c r="E632" i="13"/>
  <c r="D632" i="13"/>
  <c r="C632" i="13"/>
  <c r="H631" i="13"/>
  <c r="G631" i="13"/>
  <c r="F631" i="13"/>
  <c r="E631" i="13"/>
  <c r="D631" i="13"/>
  <c r="C631" i="13"/>
  <c r="H630" i="13"/>
  <c r="G630" i="13"/>
  <c r="F630" i="13"/>
  <c r="E630" i="13"/>
  <c r="D630" i="13"/>
  <c r="C630" i="13"/>
  <c r="H629" i="13"/>
  <c r="G629" i="13"/>
  <c r="F629" i="13"/>
  <c r="E629" i="13"/>
  <c r="D629" i="13"/>
  <c r="C629" i="13"/>
  <c r="H628" i="13"/>
  <c r="G628" i="13"/>
  <c r="F628" i="13"/>
  <c r="E628" i="13"/>
  <c r="D628" i="13"/>
  <c r="C628" i="13"/>
  <c r="H627" i="13"/>
  <c r="G627" i="13"/>
  <c r="F627" i="13"/>
  <c r="E627" i="13"/>
  <c r="D627" i="13"/>
  <c r="C627" i="13"/>
  <c r="H626" i="13"/>
  <c r="G626" i="13"/>
  <c r="F626" i="13"/>
  <c r="E626" i="13"/>
  <c r="D626" i="13"/>
  <c r="C626" i="13"/>
  <c r="H625" i="13"/>
  <c r="G625" i="13"/>
  <c r="F625" i="13"/>
  <c r="E625" i="13"/>
  <c r="D625" i="13"/>
  <c r="C625" i="13"/>
  <c r="H624" i="13"/>
  <c r="G624" i="13"/>
  <c r="F624" i="13"/>
  <c r="E624" i="13"/>
  <c r="D624" i="13"/>
  <c r="C624" i="13"/>
  <c r="H623" i="13"/>
  <c r="G623" i="13"/>
  <c r="F623" i="13"/>
  <c r="E623" i="13"/>
  <c r="D623" i="13"/>
  <c r="C623" i="13"/>
  <c r="H622" i="13"/>
  <c r="G622" i="13"/>
  <c r="F622" i="13"/>
  <c r="E622" i="13"/>
  <c r="D622" i="13"/>
  <c r="C622" i="13"/>
  <c r="H621" i="13"/>
  <c r="G621" i="13"/>
  <c r="F621" i="13"/>
  <c r="E621" i="13"/>
  <c r="D621" i="13"/>
  <c r="C621" i="13"/>
  <c r="H620" i="13"/>
  <c r="G620" i="13"/>
  <c r="F620" i="13"/>
  <c r="E620" i="13"/>
  <c r="D620" i="13"/>
  <c r="C620" i="13"/>
  <c r="H619" i="13"/>
  <c r="G619" i="13"/>
  <c r="F619" i="13"/>
  <c r="E619" i="13"/>
  <c r="D619" i="13"/>
  <c r="C619" i="13"/>
  <c r="H618" i="13"/>
  <c r="G618" i="13"/>
  <c r="F618" i="13"/>
  <c r="E618" i="13"/>
  <c r="D618" i="13"/>
  <c r="C618" i="13"/>
  <c r="H617" i="13"/>
  <c r="G617" i="13"/>
  <c r="F617" i="13"/>
  <c r="E617" i="13"/>
  <c r="D617" i="13"/>
  <c r="C617" i="13"/>
  <c r="H616" i="13"/>
  <c r="G616" i="13"/>
  <c r="F616" i="13"/>
  <c r="E616" i="13"/>
  <c r="D616" i="13"/>
  <c r="C616" i="13"/>
  <c r="H615" i="13"/>
  <c r="G615" i="13"/>
  <c r="F615" i="13"/>
  <c r="E615" i="13"/>
  <c r="D615" i="13"/>
  <c r="C615" i="13"/>
  <c r="H614" i="13"/>
  <c r="G614" i="13"/>
  <c r="F614" i="13"/>
  <c r="E614" i="13"/>
  <c r="D614" i="13"/>
  <c r="C614" i="13"/>
  <c r="H613" i="13"/>
  <c r="G613" i="13"/>
  <c r="F613" i="13"/>
  <c r="E613" i="13"/>
  <c r="D613" i="13"/>
  <c r="C613" i="13"/>
  <c r="H612" i="13"/>
  <c r="G612" i="13"/>
  <c r="F612" i="13"/>
  <c r="E612" i="13"/>
  <c r="D612" i="13"/>
  <c r="C612" i="13"/>
  <c r="H611" i="13"/>
  <c r="G611" i="13"/>
  <c r="F611" i="13"/>
  <c r="E611" i="13"/>
  <c r="D611" i="13"/>
  <c r="C611" i="13"/>
  <c r="H610" i="13"/>
  <c r="G610" i="13"/>
  <c r="F610" i="13"/>
  <c r="E610" i="13"/>
  <c r="D610" i="13"/>
  <c r="C610" i="13"/>
  <c r="H609" i="13"/>
  <c r="G609" i="13"/>
  <c r="F609" i="13"/>
  <c r="E609" i="13"/>
  <c r="D609" i="13"/>
  <c r="C609" i="13"/>
  <c r="H608" i="13"/>
  <c r="G608" i="13"/>
  <c r="F608" i="13"/>
  <c r="E608" i="13"/>
  <c r="D608" i="13"/>
  <c r="C608" i="13"/>
  <c r="H607" i="13"/>
  <c r="G607" i="13"/>
  <c r="F607" i="13"/>
  <c r="E607" i="13"/>
  <c r="D607" i="13"/>
  <c r="C607" i="13"/>
  <c r="H606" i="13"/>
  <c r="G606" i="13"/>
  <c r="F606" i="13"/>
  <c r="E606" i="13"/>
  <c r="D606" i="13"/>
  <c r="C606" i="13"/>
  <c r="H605" i="13"/>
  <c r="G605" i="13"/>
  <c r="F605" i="13"/>
  <c r="E605" i="13"/>
  <c r="D605" i="13"/>
  <c r="C605" i="13"/>
  <c r="H604" i="13"/>
  <c r="G604" i="13"/>
  <c r="F604" i="13"/>
  <c r="E604" i="13"/>
  <c r="D604" i="13"/>
  <c r="C604" i="13"/>
  <c r="H603" i="13"/>
  <c r="G603" i="13"/>
  <c r="F603" i="13"/>
  <c r="E603" i="13"/>
  <c r="D603" i="13"/>
  <c r="C603" i="13"/>
  <c r="H602" i="13"/>
  <c r="G602" i="13"/>
  <c r="F602" i="13"/>
  <c r="E602" i="13"/>
  <c r="D602" i="13"/>
  <c r="C602" i="13"/>
  <c r="H601" i="13"/>
  <c r="G601" i="13"/>
  <c r="F601" i="13"/>
  <c r="E601" i="13"/>
  <c r="D601" i="13"/>
  <c r="C601" i="13"/>
  <c r="H600" i="13"/>
  <c r="G600" i="13"/>
  <c r="F600" i="13"/>
  <c r="E600" i="13"/>
  <c r="D600" i="13"/>
  <c r="C600" i="13"/>
  <c r="H599" i="13"/>
  <c r="G599" i="13"/>
  <c r="F599" i="13"/>
  <c r="E599" i="13"/>
  <c r="D599" i="13"/>
  <c r="C599" i="13"/>
  <c r="H598" i="13"/>
  <c r="G598" i="13"/>
  <c r="F598" i="13"/>
  <c r="E598" i="13"/>
  <c r="D598" i="13"/>
  <c r="C598" i="13"/>
  <c r="H597" i="13"/>
  <c r="G597" i="13"/>
  <c r="F597" i="13"/>
  <c r="E597" i="13"/>
  <c r="D597" i="13"/>
  <c r="C597" i="13"/>
  <c r="H596" i="13"/>
  <c r="G596" i="13"/>
  <c r="F596" i="13"/>
  <c r="E596" i="13"/>
  <c r="D596" i="13"/>
  <c r="C596" i="13"/>
  <c r="H595" i="13"/>
  <c r="G595" i="13"/>
  <c r="F595" i="13"/>
  <c r="E595" i="13"/>
  <c r="D595" i="13"/>
  <c r="C595" i="13"/>
  <c r="H594" i="13"/>
  <c r="G594" i="13"/>
  <c r="F594" i="13"/>
  <c r="E594" i="13"/>
  <c r="D594" i="13"/>
  <c r="C594" i="13"/>
  <c r="H593" i="13"/>
  <c r="G593" i="13"/>
  <c r="F593" i="13"/>
  <c r="E593" i="13"/>
  <c r="D593" i="13"/>
  <c r="C593" i="13"/>
  <c r="H592" i="13"/>
  <c r="G592" i="13"/>
  <c r="F592" i="13"/>
  <c r="E592" i="13"/>
  <c r="D592" i="13"/>
  <c r="C592" i="13"/>
  <c r="H591" i="13"/>
  <c r="G591" i="13"/>
  <c r="F591" i="13"/>
  <c r="E591" i="13"/>
  <c r="D591" i="13"/>
  <c r="C591" i="13"/>
  <c r="H590" i="13"/>
  <c r="G590" i="13"/>
  <c r="F590" i="13"/>
  <c r="E590" i="13"/>
  <c r="D590" i="13"/>
  <c r="C590" i="13"/>
  <c r="H589" i="13"/>
  <c r="G589" i="13"/>
  <c r="F589" i="13"/>
  <c r="E589" i="13"/>
  <c r="D589" i="13"/>
  <c r="C589" i="13"/>
  <c r="H588" i="13"/>
  <c r="G588" i="13"/>
  <c r="F588" i="13"/>
  <c r="E588" i="13"/>
  <c r="D588" i="13"/>
  <c r="C588" i="13"/>
  <c r="H587" i="13"/>
  <c r="G587" i="13"/>
  <c r="F587" i="13"/>
  <c r="E587" i="13"/>
  <c r="D587" i="13"/>
  <c r="C587" i="13"/>
  <c r="H586" i="13"/>
  <c r="G586" i="13"/>
  <c r="F586" i="13"/>
  <c r="E586" i="13"/>
  <c r="D586" i="13"/>
  <c r="C586" i="13"/>
  <c r="H585" i="13"/>
  <c r="G585" i="13"/>
  <c r="F585" i="13"/>
  <c r="E585" i="13"/>
  <c r="D585" i="13"/>
  <c r="C585" i="13"/>
  <c r="H584" i="13"/>
  <c r="G584" i="13"/>
  <c r="F584" i="13"/>
  <c r="E584" i="13"/>
  <c r="D584" i="13"/>
  <c r="C584" i="13"/>
  <c r="H583" i="13"/>
  <c r="G583" i="13"/>
  <c r="F583" i="13"/>
  <c r="E583" i="13"/>
  <c r="D583" i="13"/>
  <c r="C583" i="13"/>
  <c r="H582" i="13"/>
  <c r="G582" i="13"/>
  <c r="F582" i="13"/>
  <c r="E582" i="13"/>
  <c r="D582" i="13"/>
  <c r="C582" i="13"/>
  <c r="H581" i="13"/>
  <c r="G581" i="13"/>
  <c r="F581" i="13"/>
  <c r="E581" i="13"/>
  <c r="D581" i="13"/>
  <c r="C581" i="13"/>
  <c r="H580" i="13"/>
  <c r="G580" i="13"/>
  <c r="F580" i="13"/>
  <c r="E580" i="13"/>
  <c r="D580" i="13"/>
  <c r="C580" i="13"/>
  <c r="H579" i="13"/>
  <c r="G579" i="13"/>
  <c r="F579" i="13"/>
  <c r="E579" i="13"/>
  <c r="D579" i="13"/>
  <c r="C579" i="13"/>
  <c r="H578" i="13"/>
  <c r="G578" i="13"/>
  <c r="F578" i="13"/>
  <c r="E578" i="13"/>
  <c r="D578" i="13"/>
  <c r="C578" i="13"/>
  <c r="H577" i="13"/>
  <c r="G577" i="13"/>
  <c r="F577" i="13"/>
  <c r="E577" i="13"/>
  <c r="D577" i="13"/>
  <c r="C577" i="13"/>
  <c r="H576" i="13"/>
  <c r="G576" i="13"/>
  <c r="F576" i="13"/>
  <c r="E576" i="13"/>
  <c r="D576" i="13"/>
  <c r="C576" i="13"/>
  <c r="H575" i="13"/>
  <c r="G575" i="13"/>
  <c r="F575" i="13"/>
  <c r="E575" i="13"/>
  <c r="D575" i="13"/>
  <c r="C575" i="13"/>
  <c r="H574" i="13"/>
  <c r="G574" i="13"/>
  <c r="F574" i="13"/>
  <c r="E574" i="13"/>
  <c r="D574" i="13"/>
  <c r="C574" i="13"/>
  <c r="H573" i="13"/>
  <c r="G573" i="13"/>
  <c r="F573" i="13"/>
  <c r="E573" i="13"/>
  <c r="D573" i="13"/>
  <c r="C573" i="13"/>
  <c r="H572" i="13"/>
  <c r="G572" i="13"/>
  <c r="F572" i="13"/>
  <c r="E572" i="13"/>
  <c r="D572" i="13"/>
  <c r="C572" i="13"/>
  <c r="H571" i="13"/>
  <c r="G571" i="13"/>
  <c r="F571" i="13"/>
  <c r="E571" i="13"/>
  <c r="D571" i="13"/>
  <c r="C571" i="13"/>
  <c r="H570" i="13"/>
  <c r="G570" i="13"/>
  <c r="F570" i="13"/>
  <c r="E570" i="13"/>
  <c r="D570" i="13"/>
  <c r="C570" i="13"/>
  <c r="H569" i="13"/>
  <c r="G569" i="13"/>
  <c r="F569" i="13"/>
  <c r="E569" i="13"/>
  <c r="D569" i="13"/>
  <c r="C569" i="13"/>
  <c r="H568" i="13"/>
  <c r="G568" i="13"/>
  <c r="F568" i="13"/>
  <c r="E568" i="13"/>
  <c r="D568" i="13"/>
  <c r="C568" i="13"/>
  <c r="H567" i="13"/>
  <c r="G567" i="13"/>
  <c r="F567" i="13"/>
  <c r="E567" i="13"/>
  <c r="D567" i="13"/>
  <c r="C567" i="13"/>
  <c r="H566" i="13"/>
  <c r="G566" i="13"/>
  <c r="F566" i="13"/>
  <c r="E566" i="13"/>
  <c r="D566" i="13"/>
  <c r="C566" i="13"/>
  <c r="H565" i="13"/>
  <c r="G565" i="13"/>
  <c r="F565" i="13"/>
  <c r="E565" i="13"/>
  <c r="D565" i="13"/>
  <c r="C565" i="13"/>
  <c r="H564" i="13"/>
  <c r="G564" i="13"/>
  <c r="F564" i="13"/>
  <c r="E564" i="13"/>
  <c r="D564" i="13"/>
  <c r="C564" i="13"/>
  <c r="H563" i="13"/>
  <c r="G563" i="13"/>
  <c r="F563" i="13"/>
  <c r="E563" i="13"/>
  <c r="D563" i="13"/>
  <c r="C563" i="13"/>
  <c r="H562" i="13"/>
  <c r="G562" i="13"/>
  <c r="F562" i="13"/>
  <c r="E562" i="13"/>
  <c r="D562" i="13"/>
  <c r="C562" i="13"/>
  <c r="H561" i="13"/>
  <c r="G561" i="13"/>
  <c r="F561" i="13"/>
  <c r="E561" i="13"/>
  <c r="D561" i="13"/>
  <c r="C561" i="13"/>
  <c r="H560" i="13"/>
  <c r="G560" i="13"/>
  <c r="F560" i="13"/>
  <c r="E560" i="13"/>
  <c r="D560" i="13"/>
  <c r="C560" i="13"/>
  <c r="H559" i="13"/>
  <c r="G559" i="13"/>
  <c r="F559" i="13"/>
  <c r="E559" i="13"/>
  <c r="D559" i="13"/>
  <c r="C559" i="13"/>
  <c r="H558" i="13"/>
  <c r="G558" i="13"/>
  <c r="F558" i="13"/>
  <c r="E558" i="13"/>
  <c r="D558" i="13"/>
  <c r="C558" i="13"/>
  <c r="H557" i="13"/>
  <c r="G557" i="13"/>
  <c r="F557" i="13"/>
  <c r="E557" i="13"/>
  <c r="D557" i="13"/>
  <c r="C557" i="13"/>
  <c r="H556" i="13"/>
  <c r="G556" i="13"/>
  <c r="F556" i="13"/>
  <c r="E556" i="13"/>
  <c r="D556" i="13"/>
  <c r="C556" i="13"/>
  <c r="H555" i="13"/>
  <c r="G555" i="13"/>
  <c r="F555" i="13"/>
  <c r="E555" i="13"/>
  <c r="D555" i="13"/>
  <c r="C555" i="13"/>
  <c r="H554" i="13"/>
  <c r="G554" i="13"/>
  <c r="F554" i="13"/>
  <c r="E554" i="13"/>
  <c r="D554" i="13"/>
  <c r="C554" i="13"/>
  <c r="H553" i="13"/>
  <c r="G553" i="13"/>
  <c r="F553" i="13"/>
  <c r="E553" i="13"/>
  <c r="D553" i="13"/>
  <c r="C553" i="13"/>
  <c r="H552" i="13"/>
  <c r="G552" i="13"/>
  <c r="F552" i="13"/>
  <c r="E552" i="13"/>
  <c r="D552" i="13"/>
  <c r="C552" i="13"/>
  <c r="H551" i="13"/>
  <c r="G551" i="13"/>
  <c r="F551" i="13"/>
  <c r="E551" i="13"/>
  <c r="D551" i="13"/>
  <c r="C551" i="13"/>
  <c r="H550" i="13"/>
  <c r="G550" i="13"/>
  <c r="F550" i="13"/>
  <c r="E550" i="13"/>
  <c r="D550" i="13"/>
  <c r="C550" i="13"/>
  <c r="H549" i="13"/>
  <c r="G549" i="13"/>
  <c r="F549" i="13"/>
  <c r="E549" i="13"/>
  <c r="D549" i="13"/>
  <c r="C549" i="13"/>
  <c r="H548" i="13"/>
  <c r="G548" i="13"/>
  <c r="F548" i="13"/>
  <c r="E548" i="13"/>
  <c r="D548" i="13"/>
  <c r="C548" i="13"/>
  <c r="H547" i="13"/>
  <c r="G547" i="13"/>
  <c r="F547" i="13"/>
  <c r="E547" i="13"/>
  <c r="D547" i="13"/>
  <c r="C547" i="13"/>
  <c r="H546" i="13"/>
  <c r="G546" i="13"/>
  <c r="F546" i="13"/>
  <c r="E546" i="13"/>
  <c r="D546" i="13"/>
  <c r="C546" i="13"/>
  <c r="H545" i="13"/>
  <c r="G545" i="13"/>
  <c r="F545" i="13"/>
  <c r="E545" i="13"/>
  <c r="D545" i="13"/>
  <c r="C545" i="13"/>
  <c r="H544" i="13"/>
  <c r="G544" i="13"/>
  <c r="F544" i="13"/>
  <c r="E544" i="13"/>
  <c r="D544" i="13"/>
  <c r="C544" i="13"/>
  <c r="H543" i="13"/>
  <c r="G543" i="13"/>
  <c r="F543" i="13"/>
  <c r="E543" i="13"/>
  <c r="D543" i="13"/>
  <c r="C543" i="13"/>
  <c r="H542" i="13"/>
  <c r="G542" i="13"/>
  <c r="F542" i="13"/>
  <c r="E542" i="13"/>
  <c r="D542" i="13"/>
  <c r="C542" i="13"/>
  <c r="H541" i="13"/>
  <c r="G541" i="13"/>
  <c r="F541" i="13"/>
  <c r="E541" i="13"/>
  <c r="D541" i="13"/>
  <c r="C541" i="13"/>
  <c r="H540" i="13"/>
  <c r="G540" i="13"/>
  <c r="F540" i="13"/>
  <c r="E540" i="13"/>
  <c r="D540" i="13"/>
  <c r="C540" i="13"/>
  <c r="H539" i="13"/>
  <c r="G539" i="13"/>
  <c r="F539" i="13"/>
  <c r="E539" i="13"/>
  <c r="D539" i="13"/>
  <c r="C539" i="13"/>
  <c r="H538" i="13"/>
  <c r="G538" i="13"/>
  <c r="F538" i="13"/>
  <c r="E538" i="13"/>
  <c r="D538" i="13"/>
  <c r="C538" i="13"/>
  <c r="H537" i="13"/>
  <c r="G537" i="13"/>
  <c r="F537" i="13"/>
  <c r="E537" i="13"/>
  <c r="D537" i="13"/>
  <c r="C537" i="13"/>
  <c r="H536" i="13"/>
  <c r="G536" i="13"/>
  <c r="F536" i="13"/>
  <c r="E536" i="13"/>
  <c r="D536" i="13"/>
  <c r="C536" i="13"/>
  <c r="H535" i="13"/>
  <c r="G535" i="13"/>
  <c r="F535" i="13"/>
  <c r="E535" i="13"/>
  <c r="D535" i="13"/>
  <c r="C535" i="13"/>
  <c r="H534" i="13"/>
  <c r="G534" i="13"/>
  <c r="F534" i="13"/>
  <c r="E534" i="13"/>
  <c r="D534" i="13"/>
  <c r="C534" i="13"/>
  <c r="H533" i="13"/>
  <c r="G533" i="13"/>
  <c r="F533" i="13"/>
  <c r="E533" i="13"/>
  <c r="D533" i="13"/>
  <c r="C533" i="13"/>
  <c r="H532" i="13"/>
  <c r="G532" i="13"/>
  <c r="F532" i="13"/>
  <c r="E532" i="13"/>
  <c r="D532" i="13"/>
  <c r="C532" i="13"/>
  <c r="H531" i="13"/>
  <c r="G531" i="13"/>
  <c r="F531" i="13"/>
  <c r="E531" i="13"/>
  <c r="D531" i="13"/>
  <c r="C531" i="13"/>
  <c r="H530" i="13"/>
  <c r="G530" i="13"/>
  <c r="F530" i="13"/>
  <c r="E530" i="13"/>
  <c r="D530" i="13"/>
  <c r="C530" i="13"/>
  <c r="H529" i="13"/>
  <c r="G529" i="13"/>
  <c r="F529" i="13"/>
  <c r="E529" i="13"/>
  <c r="D529" i="13"/>
  <c r="C529" i="13"/>
  <c r="H528" i="13"/>
  <c r="G528" i="13"/>
  <c r="F528" i="13"/>
  <c r="E528" i="13"/>
  <c r="D528" i="13"/>
  <c r="C528" i="13"/>
  <c r="H527" i="13"/>
  <c r="G527" i="13"/>
  <c r="F527" i="13"/>
  <c r="E527" i="13"/>
  <c r="D527" i="13"/>
  <c r="C527" i="13"/>
  <c r="H526" i="13"/>
  <c r="G526" i="13"/>
  <c r="F526" i="13"/>
  <c r="E526" i="13"/>
  <c r="D526" i="13"/>
  <c r="C526" i="13"/>
  <c r="H525" i="13"/>
  <c r="G525" i="13"/>
  <c r="F525" i="13"/>
  <c r="E525" i="13"/>
  <c r="D525" i="13"/>
  <c r="C525" i="13"/>
  <c r="H524" i="13"/>
  <c r="G524" i="13"/>
  <c r="F524" i="13"/>
  <c r="E524" i="13"/>
  <c r="D524" i="13"/>
  <c r="C524" i="13"/>
  <c r="H523" i="13"/>
  <c r="G523" i="13"/>
  <c r="F523" i="13"/>
  <c r="E523" i="13"/>
  <c r="D523" i="13"/>
  <c r="C523" i="13"/>
  <c r="H522" i="13"/>
  <c r="G522" i="13"/>
  <c r="F522" i="13"/>
  <c r="E522" i="13"/>
  <c r="D522" i="13"/>
  <c r="C522" i="13"/>
  <c r="H521" i="13"/>
  <c r="G521" i="13"/>
  <c r="F521" i="13"/>
  <c r="E521" i="13"/>
  <c r="D521" i="13"/>
  <c r="C521" i="13"/>
  <c r="H520" i="13"/>
  <c r="G520" i="13"/>
  <c r="F520" i="13"/>
  <c r="E520" i="13"/>
  <c r="D520" i="13"/>
  <c r="C520" i="13"/>
  <c r="H519" i="13"/>
  <c r="G519" i="13"/>
  <c r="F519" i="13"/>
  <c r="E519" i="13"/>
  <c r="D519" i="13"/>
  <c r="C519" i="13"/>
  <c r="H518" i="13"/>
  <c r="G518" i="13"/>
  <c r="F518" i="13"/>
  <c r="E518" i="13"/>
  <c r="D518" i="13"/>
  <c r="C518" i="13"/>
  <c r="H517" i="13"/>
  <c r="G517" i="13"/>
  <c r="F517" i="13"/>
  <c r="E517" i="13"/>
  <c r="D517" i="13"/>
  <c r="C517" i="13"/>
  <c r="H516" i="13"/>
  <c r="G516" i="13"/>
  <c r="F516" i="13"/>
  <c r="E516" i="13"/>
  <c r="D516" i="13"/>
  <c r="C516" i="13"/>
  <c r="H515" i="13"/>
  <c r="G515" i="13"/>
  <c r="F515" i="13"/>
  <c r="E515" i="13"/>
  <c r="D515" i="13"/>
  <c r="C515" i="13"/>
  <c r="H514" i="13"/>
  <c r="G514" i="13"/>
  <c r="F514" i="13"/>
  <c r="E514" i="13"/>
  <c r="D514" i="13"/>
  <c r="C514" i="13"/>
  <c r="H513" i="13"/>
  <c r="G513" i="13"/>
  <c r="F513" i="13"/>
  <c r="E513" i="13"/>
  <c r="D513" i="13"/>
  <c r="C513" i="13"/>
  <c r="H512" i="13"/>
  <c r="G512" i="13"/>
  <c r="F512" i="13"/>
  <c r="E512" i="13"/>
  <c r="D512" i="13"/>
  <c r="C512" i="13"/>
  <c r="H511" i="13"/>
  <c r="G511" i="13"/>
  <c r="F511" i="13"/>
  <c r="E511" i="13"/>
  <c r="D511" i="13"/>
  <c r="C511" i="13"/>
  <c r="H510" i="13"/>
  <c r="G510" i="13"/>
  <c r="F510" i="13"/>
  <c r="E510" i="13"/>
  <c r="D510" i="13"/>
  <c r="C510" i="13"/>
  <c r="H509" i="13"/>
  <c r="G509" i="13"/>
  <c r="F509" i="13"/>
  <c r="E509" i="13"/>
  <c r="D509" i="13"/>
  <c r="C509" i="13"/>
  <c r="H508" i="13"/>
  <c r="G508" i="13"/>
  <c r="F508" i="13"/>
  <c r="E508" i="13"/>
  <c r="D508" i="13"/>
  <c r="C508" i="13"/>
  <c r="H507" i="13"/>
  <c r="G507" i="13"/>
  <c r="F507" i="13"/>
  <c r="E507" i="13"/>
  <c r="D507" i="13"/>
  <c r="C507" i="13"/>
  <c r="H506" i="13"/>
  <c r="G506" i="13"/>
  <c r="F506" i="13"/>
  <c r="E506" i="13"/>
  <c r="D506" i="13"/>
  <c r="C506" i="13"/>
  <c r="H505" i="13"/>
  <c r="G505" i="13"/>
  <c r="F505" i="13"/>
  <c r="E505" i="13"/>
  <c r="D505" i="13"/>
  <c r="C505" i="13"/>
  <c r="H504" i="13"/>
  <c r="G504" i="13"/>
  <c r="F504" i="13"/>
  <c r="E504" i="13"/>
  <c r="D504" i="13"/>
  <c r="C504" i="13"/>
  <c r="H503" i="13"/>
  <c r="G503" i="13"/>
  <c r="F503" i="13"/>
  <c r="E503" i="13"/>
  <c r="D503" i="13"/>
  <c r="C503" i="13"/>
  <c r="H502" i="13"/>
  <c r="G502" i="13"/>
  <c r="F502" i="13"/>
  <c r="E502" i="13"/>
  <c r="D502" i="13"/>
  <c r="C502" i="13"/>
  <c r="H501" i="13"/>
  <c r="G501" i="13"/>
  <c r="F501" i="13"/>
  <c r="E501" i="13"/>
  <c r="D501" i="13"/>
  <c r="C501" i="13"/>
  <c r="H500" i="13"/>
  <c r="G500" i="13"/>
  <c r="F500" i="13"/>
  <c r="E500" i="13"/>
  <c r="D500" i="13"/>
  <c r="C500" i="13"/>
  <c r="H499" i="13"/>
  <c r="G499" i="13"/>
  <c r="F499" i="13"/>
  <c r="E499" i="13"/>
  <c r="D499" i="13"/>
  <c r="C499" i="13"/>
  <c r="H498" i="13"/>
  <c r="G498" i="13"/>
  <c r="F498" i="13"/>
  <c r="E498" i="13"/>
  <c r="D498" i="13"/>
  <c r="C498" i="13"/>
  <c r="H497" i="13"/>
  <c r="G497" i="13"/>
  <c r="F497" i="13"/>
  <c r="E497" i="13"/>
  <c r="D497" i="13"/>
  <c r="C497" i="13"/>
  <c r="H496" i="13"/>
  <c r="G496" i="13"/>
  <c r="F496" i="13"/>
  <c r="E496" i="13"/>
  <c r="D496" i="13"/>
  <c r="C496" i="13"/>
  <c r="H495" i="13"/>
  <c r="G495" i="13"/>
  <c r="F495" i="13"/>
  <c r="E495" i="13"/>
  <c r="D495" i="13"/>
  <c r="C495" i="13"/>
  <c r="H494" i="13"/>
  <c r="G494" i="13"/>
  <c r="F494" i="13"/>
  <c r="E494" i="13"/>
  <c r="D494" i="13"/>
  <c r="C494" i="13"/>
  <c r="H493" i="13"/>
  <c r="G493" i="13"/>
  <c r="F493" i="13"/>
  <c r="E493" i="13"/>
  <c r="D493" i="13"/>
  <c r="C493" i="13"/>
  <c r="H492" i="13"/>
  <c r="G492" i="13"/>
  <c r="F492" i="13"/>
  <c r="E492" i="13"/>
  <c r="D492" i="13"/>
  <c r="C492" i="13"/>
  <c r="H491" i="13"/>
  <c r="G491" i="13"/>
  <c r="F491" i="13"/>
  <c r="E491" i="13"/>
  <c r="D491" i="13"/>
  <c r="C491" i="13"/>
  <c r="H490" i="13"/>
  <c r="G490" i="13"/>
  <c r="F490" i="13"/>
  <c r="E490" i="13"/>
  <c r="D490" i="13"/>
  <c r="C490" i="13"/>
  <c r="H489" i="13"/>
  <c r="G489" i="13"/>
  <c r="F489" i="13"/>
  <c r="E489" i="13"/>
  <c r="D489" i="13"/>
  <c r="C489" i="13"/>
  <c r="H488" i="13"/>
  <c r="G488" i="13"/>
  <c r="F488" i="13"/>
  <c r="E488" i="13"/>
  <c r="D488" i="13"/>
  <c r="C488" i="13"/>
  <c r="H487" i="13"/>
  <c r="G487" i="13"/>
  <c r="F487" i="13"/>
  <c r="E487" i="13"/>
  <c r="D487" i="13"/>
  <c r="C487" i="13"/>
  <c r="H486" i="13"/>
  <c r="G486" i="13"/>
  <c r="F486" i="13"/>
  <c r="E486" i="13"/>
  <c r="D486" i="13"/>
  <c r="C486" i="13"/>
  <c r="H485" i="13"/>
  <c r="G485" i="13"/>
  <c r="F485" i="13"/>
  <c r="E485" i="13"/>
  <c r="D485" i="13"/>
  <c r="C485" i="13"/>
  <c r="H484" i="13"/>
  <c r="G484" i="13"/>
  <c r="F484" i="13"/>
  <c r="E484" i="13"/>
  <c r="D484" i="13"/>
  <c r="C484" i="13"/>
  <c r="H483" i="13"/>
  <c r="G483" i="13"/>
  <c r="F483" i="13"/>
  <c r="E483" i="13"/>
  <c r="D483" i="13"/>
  <c r="C483" i="13"/>
  <c r="H482" i="13"/>
  <c r="G482" i="13"/>
  <c r="F482" i="13"/>
  <c r="E482" i="13"/>
  <c r="D482" i="13"/>
  <c r="C482" i="13"/>
  <c r="H481" i="13"/>
  <c r="G481" i="13"/>
  <c r="F481" i="13"/>
  <c r="E481" i="13"/>
  <c r="D481" i="13"/>
  <c r="C481" i="13"/>
  <c r="H480" i="13"/>
  <c r="G480" i="13"/>
  <c r="F480" i="13"/>
  <c r="E480" i="13"/>
  <c r="D480" i="13"/>
  <c r="C480" i="13"/>
  <c r="H479" i="13"/>
  <c r="G479" i="13"/>
  <c r="F479" i="13"/>
  <c r="E479" i="13"/>
  <c r="D479" i="13"/>
  <c r="C479" i="13"/>
  <c r="H478" i="13"/>
  <c r="G478" i="13"/>
  <c r="F478" i="13"/>
  <c r="E478" i="13"/>
  <c r="D478" i="13"/>
  <c r="C478" i="13"/>
  <c r="H477" i="13"/>
  <c r="G477" i="13"/>
  <c r="F477" i="13"/>
  <c r="E477" i="13"/>
  <c r="D477" i="13"/>
  <c r="C477" i="13"/>
  <c r="H476" i="13"/>
  <c r="G476" i="13"/>
  <c r="F476" i="13"/>
  <c r="E476" i="13"/>
  <c r="D476" i="13"/>
  <c r="C476" i="13"/>
  <c r="H475" i="13"/>
  <c r="G475" i="13"/>
  <c r="F475" i="13"/>
  <c r="E475" i="13"/>
  <c r="D475" i="13"/>
  <c r="C475" i="13"/>
  <c r="H474" i="13"/>
  <c r="G474" i="13"/>
  <c r="F474" i="13"/>
  <c r="E474" i="13"/>
  <c r="D474" i="13"/>
  <c r="C474" i="13"/>
  <c r="H473" i="13"/>
  <c r="G473" i="13"/>
  <c r="F473" i="13"/>
  <c r="E473" i="13"/>
  <c r="D473" i="13"/>
  <c r="C473" i="13"/>
  <c r="H472" i="13"/>
  <c r="G472" i="13"/>
  <c r="F472" i="13"/>
  <c r="E472" i="13"/>
  <c r="D472" i="13"/>
  <c r="C472" i="13"/>
  <c r="H471" i="13"/>
  <c r="G471" i="13"/>
  <c r="F471" i="13"/>
  <c r="E471" i="13"/>
  <c r="D471" i="13"/>
  <c r="C471" i="13"/>
  <c r="H470" i="13"/>
  <c r="G470" i="13"/>
  <c r="F470" i="13"/>
  <c r="E470" i="13"/>
  <c r="D470" i="13"/>
  <c r="C470" i="13"/>
  <c r="H469" i="13"/>
  <c r="G469" i="13"/>
  <c r="F469" i="13"/>
  <c r="E469" i="13"/>
  <c r="D469" i="13"/>
  <c r="C469" i="13"/>
  <c r="H468" i="13"/>
  <c r="G468" i="13"/>
  <c r="F468" i="13"/>
  <c r="E468" i="13"/>
  <c r="D468" i="13"/>
  <c r="C468" i="13"/>
  <c r="H467" i="13"/>
  <c r="G467" i="13"/>
  <c r="F467" i="13"/>
  <c r="E467" i="13"/>
  <c r="D467" i="13"/>
  <c r="C467" i="13"/>
  <c r="H466" i="13"/>
  <c r="G466" i="13"/>
  <c r="F466" i="13"/>
  <c r="E466" i="13"/>
  <c r="D466" i="13"/>
  <c r="C466" i="13"/>
  <c r="H465" i="13"/>
  <c r="G465" i="13"/>
  <c r="F465" i="13"/>
  <c r="E465" i="13"/>
  <c r="D465" i="13"/>
  <c r="C465" i="13"/>
  <c r="H464" i="13"/>
  <c r="G464" i="13"/>
  <c r="F464" i="13"/>
  <c r="E464" i="13"/>
  <c r="D464" i="13"/>
  <c r="C464" i="13"/>
  <c r="H463" i="13"/>
  <c r="G463" i="13"/>
  <c r="F463" i="13"/>
  <c r="E463" i="13"/>
  <c r="D463" i="13"/>
  <c r="C463" i="13"/>
  <c r="H462" i="13"/>
  <c r="G462" i="13"/>
  <c r="F462" i="13"/>
  <c r="E462" i="13"/>
  <c r="D462" i="13"/>
  <c r="C462" i="13"/>
  <c r="H461" i="13"/>
  <c r="G461" i="13"/>
  <c r="F461" i="13"/>
  <c r="E461" i="13"/>
  <c r="D461" i="13"/>
  <c r="C461" i="13"/>
  <c r="H460" i="13"/>
  <c r="G460" i="13"/>
  <c r="F460" i="13"/>
  <c r="E460" i="13"/>
  <c r="D460" i="13"/>
  <c r="C460" i="13"/>
  <c r="H459" i="13"/>
  <c r="G459" i="13"/>
  <c r="F459" i="13"/>
  <c r="E459" i="13"/>
  <c r="D459" i="13"/>
  <c r="C459" i="13"/>
  <c r="H458" i="13"/>
  <c r="G458" i="13"/>
  <c r="F458" i="13"/>
  <c r="E458" i="13"/>
  <c r="D458" i="13"/>
  <c r="C458" i="13"/>
  <c r="H457" i="13"/>
  <c r="G457" i="13"/>
  <c r="F457" i="13"/>
  <c r="E457" i="13"/>
  <c r="D457" i="13"/>
  <c r="C457" i="13"/>
  <c r="H456" i="13"/>
  <c r="G456" i="13"/>
  <c r="F456" i="13"/>
  <c r="E456" i="13"/>
  <c r="D456" i="13"/>
  <c r="C456" i="13"/>
  <c r="H455" i="13"/>
  <c r="G455" i="13"/>
  <c r="F455" i="13"/>
  <c r="E455" i="13"/>
  <c r="D455" i="13"/>
  <c r="C455" i="13"/>
  <c r="H454" i="13"/>
  <c r="G454" i="13"/>
  <c r="F454" i="13"/>
  <c r="E454" i="13"/>
  <c r="D454" i="13"/>
  <c r="C454" i="13"/>
  <c r="H453" i="13"/>
  <c r="G453" i="13"/>
  <c r="F453" i="13"/>
  <c r="E453" i="13"/>
  <c r="D453" i="13"/>
  <c r="C453" i="13"/>
  <c r="H452" i="13"/>
  <c r="G452" i="13"/>
  <c r="F452" i="13"/>
  <c r="E452" i="13"/>
  <c r="D452" i="13"/>
  <c r="C452" i="13"/>
  <c r="H451" i="13"/>
  <c r="G451" i="13"/>
  <c r="F451" i="13"/>
  <c r="E451" i="13"/>
  <c r="D451" i="13"/>
  <c r="C451" i="13"/>
  <c r="H450" i="13"/>
  <c r="G450" i="13"/>
  <c r="F450" i="13"/>
  <c r="E450" i="13"/>
  <c r="D450" i="13"/>
  <c r="C450" i="13"/>
  <c r="H449" i="13"/>
  <c r="G449" i="13"/>
  <c r="F449" i="13"/>
  <c r="E449" i="13"/>
  <c r="D449" i="13"/>
  <c r="C449" i="13"/>
  <c r="H448" i="13"/>
  <c r="G448" i="13"/>
  <c r="F448" i="13"/>
  <c r="E448" i="13"/>
  <c r="D448" i="13"/>
  <c r="C448" i="13"/>
  <c r="H447" i="13"/>
  <c r="G447" i="13"/>
  <c r="F447" i="13"/>
  <c r="E447" i="13"/>
  <c r="D447" i="13"/>
  <c r="C447" i="13"/>
  <c r="H446" i="13"/>
  <c r="G446" i="13"/>
  <c r="F446" i="13"/>
  <c r="E446" i="13"/>
  <c r="D446" i="13"/>
  <c r="C446" i="13"/>
  <c r="H445" i="13"/>
  <c r="G445" i="13"/>
  <c r="F445" i="13"/>
  <c r="E445" i="13"/>
  <c r="D445" i="13"/>
  <c r="C445" i="13"/>
  <c r="H444" i="13"/>
  <c r="G444" i="13"/>
  <c r="F444" i="13"/>
  <c r="E444" i="13"/>
  <c r="D444" i="13"/>
  <c r="C444" i="13"/>
  <c r="H443" i="13"/>
  <c r="G443" i="13"/>
  <c r="F443" i="13"/>
  <c r="E443" i="13"/>
  <c r="D443" i="13"/>
  <c r="C443" i="13"/>
  <c r="H442" i="13"/>
  <c r="G442" i="13"/>
  <c r="F442" i="13"/>
  <c r="E442" i="13"/>
  <c r="D442" i="13"/>
  <c r="C442" i="13"/>
  <c r="H441" i="13"/>
  <c r="G441" i="13"/>
  <c r="F441" i="13"/>
  <c r="E441" i="13"/>
  <c r="D441" i="13"/>
  <c r="C441" i="13"/>
  <c r="H440" i="13"/>
  <c r="G440" i="13"/>
  <c r="F440" i="13"/>
  <c r="E440" i="13"/>
  <c r="D440" i="13"/>
  <c r="C440" i="13"/>
  <c r="H439" i="13"/>
  <c r="G439" i="13"/>
  <c r="F439" i="13"/>
  <c r="E439" i="13"/>
  <c r="D439" i="13"/>
  <c r="C439" i="13"/>
  <c r="H438" i="13"/>
  <c r="G438" i="13"/>
  <c r="F438" i="13"/>
  <c r="E438" i="13"/>
  <c r="D438" i="13"/>
  <c r="C438" i="13"/>
  <c r="H437" i="13"/>
  <c r="G437" i="13"/>
  <c r="F437" i="13"/>
  <c r="E437" i="13"/>
  <c r="D437" i="13"/>
  <c r="C437" i="13"/>
  <c r="H436" i="13"/>
  <c r="G436" i="13"/>
  <c r="F436" i="13"/>
  <c r="E436" i="13"/>
  <c r="D436" i="13"/>
  <c r="C436" i="13"/>
  <c r="H435" i="13"/>
  <c r="G435" i="13"/>
  <c r="F435" i="13"/>
  <c r="E435" i="13"/>
  <c r="D435" i="13"/>
  <c r="C435" i="13"/>
  <c r="H434" i="13"/>
  <c r="G434" i="13"/>
  <c r="F434" i="13"/>
  <c r="E434" i="13"/>
  <c r="D434" i="13"/>
  <c r="C434" i="13"/>
  <c r="H433" i="13"/>
  <c r="G433" i="13"/>
  <c r="F433" i="13"/>
  <c r="E433" i="13"/>
  <c r="D433" i="13"/>
  <c r="C433" i="13"/>
  <c r="H432" i="13"/>
  <c r="G432" i="13"/>
  <c r="F432" i="13"/>
  <c r="E432" i="13"/>
  <c r="D432" i="13"/>
  <c r="C432" i="13"/>
  <c r="H431" i="13"/>
  <c r="G431" i="13"/>
  <c r="F431" i="13"/>
  <c r="E431" i="13"/>
  <c r="D431" i="13"/>
  <c r="C431" i="13"/>
  <c r="H430" i="13"/>
  <c r="G430" i="13"/>
  <c r="F430" i="13"/>
  <c r="E430" i="13"/>
  <c r="D430" i="13"/>
  <c r="C430" i="13"/>
  <c r="H429" i="13"/>
  <c r="G429" i="13"/>
  <c r="F429" i="13"/>
  <c r="E429" i="13"/>
  <c r="D429" i="13"/>
  <c r="C429" i="13"/>
  <c r="H428" i="13"/>
  <c r="G428" i="13"/>
  <c r="F428" i="13"/>
  <c r="E428" i="13"/>
  <c r="D428" i="13"/>
  <c r="C428" i="13"/>
  <c r="H427" i="13"/>
  <c r="G427" i="13"/>
  <c r="F427" i="13"/>
  <c r="E427" i="13"/>
  <c r="D427" i="13"/>
  <c r="C427" i="13"/>
  <c r="H426" i="13"/>
  <c r="G426" i="13"/>
  <c r="F426" i="13"/>
  <c r="E426" i="13"/>
  <c r="D426" i="13"/>
  <c r="C426" i="13"/>
  <c r="H425" i="13"/>
  <c r="G425" i="13"/>
  <c r="F425" i="13"/>
  <c r="E425" i="13"/>
  <c r="D425" i="13"/>
  <c r="C425" i="13"/>
  <c r="H424" i="13"/>
  <c r="G424" i="13"/>
  <c r="F424" i="13"/>
  <c r="E424" i="13"/>
  <c r="D424" i="13"/>
  <c r="C424" i="13"/>
  <c r="H423" i="13"/>
  <c r="G423" i="13"/>
  <c r="F423" i="13"/>
  <c r="E423" i="13"/>
  <c r="D423" i="13"/>
  <c r="C423" i="13"/>
  <c r="H422" i="13"/>
  <c r="G422" i="13"/>
  <c r="F422" i="13"/>
  <c r="E422" i="13"/>
  <c r="D422" i="13"/>
  <c r="C422" i="13"/>
  <c r="H421" i="13"/>
  <c r="G421" i="13"/>
  <c r="F421" i="13"/>
  <c r="E421" i="13"/>
  <c r="D421" i="13"/>
  <c r="C421" i="13"/>
  <c r="H420" i="13"/>
  <c r="G420" i="13"/>
  <c r="F420" i="13"/>
  <c r="E420" i="13"/>
  <c r="D420" i="13"/>
  <c r="C420" i="13"/>
  <c r="H419" i="13"/>
  <c r="G419" i="13"/>
  <c r="F419" i="13"/>
  <c r="E419" i="13"/>
  <c r="D419" i="13"/>
  <c r="C419" i="13"/>
  <c r="H418" i="13"/>
  <c r="G418" i="13"/>
  <c r="F418" i="13"/>
  <c r="E418" i="13"/>
  <c r="D418" i="13"/>
  <c r="C418" i="13"/>
  <c r="H417" i="13"/>
  <c r="G417" i="13"/>
  <c r="F417" i="13"/>
  <c r="E417" i="13"/>
  <c r="D417" i="13"/>
  <c r="C417" i="13"/>
  <c r="H416" i="13"/>
  <c r="G416" i="13"/>
  <c r="F416" i="13"/>
  <c r="E416" i="13"/>
  <c r="D416" i="13"/>
  <c r="C416" i="13"/>
  <c r="H415" i="13"/>
  <c r="G415" i="13"/>
  <c r="F415" i="13"/>
  <c r="E415" i="13"/>
  <c r="D415" i="13"/>
  <c r="C415" i="13"/>
  <c r="H414" i="13"/>
  <c r="G414" i="13"/>
  <c r="F414" i="13"/>
  <c r="E414" i="13"/>
  <c r="D414" i="13"/>
  <c r="C414" i="13"/>
  <c r="H413" i="13"/>
  <c r="G413" i="13"/>
  <c r="F413" i="13"/>
  <c r="E413" i="13"/>
  <c r="D413" i="13"/>
  <c r="C413" i="13"/>
  <c r="H412" i="13"/>
  <c r="G412" i="13"/>
  <c r="F412" i="13"/>
  <c r="E412" i="13"/>
  <c r="D412" i="13"/>
  <c r="C412" i="13"/>
  <c r="H411" i="13"/>
  <c r="G411" i="13"/>
  <c r="F411" i="13"/>
  <c r="E411" i="13"/>
  <c r="D411" i="13"/>
  <c r="C411" i="13"/>
  <c r="H410" i="13"/>
  <c r="G410" i="13"/>
  <c r="F410" i="13"/>
  <c r="E410" i="13"/>
  <c r="D410" i="13"/>
  <c r="C410" i="13"/>
  <c r="H409" i="13"/>
  <c r="G409" i="13"/>
  <c r="F409" i="13"/>
  <c r="E409" i="13"/>
  <c r="D409" i="13"/>
  <c r="C409" i="13"/>
  <c r="H408" i="13"/>
  <c r="G408" i="13"/>
  <c r="F408" i="13"/>
  <c r="E408" i="13"/>
  <c r="D408" i="13"/>
  <c r="C408" i="13"/>
  <c r="H407" i="13"/>
  <c r="G407" i="13"/>
  <c r="F407" i="13"/>
  <c r="E407" i="13"/>
  <c r="D407" i="13"/>
  <c r="C407" i="13"/>
  <c r="H406" i="13"/>
  <c r="G406" i="13"/>
  <c r="F406" i="13"/>
  <c r="E406" i="13"/>
  <c r="D406" i="13"/>
  <c r="C406" i="13"/>
  <c r="H405" i="13"/>
  <c r="G405" i="13"/>
  <c r="F405" i="13"/>
  <c r="E405" i="13"/>
  <c r="D405" i="13"/>
  <c r="C405" i="13"/>
  <c r="H404" i="13"/>
  <c r="G404" i="13"/>
  <c r="F404" i="13"/>
  <c r="E404" i="13"/>
  <c r="D404" i="13"/>
  <c r="C404" i="13"/>
  <c r="H403" i="13"/>
  <c r="G403" i="13"/>
  <c r="F403" i="13"/>
  <c r="E403" i="13"/>
  <c r="D403" i="13"/>
  <c r="C403" i="13"/>
  <c r="H402" i="13"/>
  <c r="G402" i="13"/>
  <c r="F402" i="13"/>
  <c r="E402" i="13"/>
  <c r="D402" i="13"/>
  <c r="C402" i="13"/>
  <c r="H401" i="13"/>
  <c r="G401" i="13"/>
  <c r="F401" i="13"/>
  <c r="E401" i="13"/>
  <c r="D401" i="13"/>
  <c r="C401" i="13"/>
  <c r="H400" i="13"/>
  <c r="G400" i="13"/>
  <c r="F400" i="13"/>
  <c r="E400" i="13"/>
  <c r="D400" i="13"/>
  <c r="C400" i="13"/>
  <c r="H399" i="13"/>
  <c r="G399" i="13"/>
  <c r="F399" i="13"/>
  <c r="E399" i="13"/>
  <c r="D399" i="13"/>
  <c r="C399" i="13"/>
  <c r="H398" i="13"/>
  <c r="G398" i="13"/>
  <c r="F398" i="13"/>
  <c r="E398" i="13"/>
  <c r="D398" i="13"/>
  <c r="C398" i="13"/>
  <c r="H397" i="13"/>
  <c r="G397" i="13"/>
  <c r="F397" i="13"/>
  <c r="E397" i="13"/>
  <c r="D397" i="13"/>
  <c r="C397" i="13"/>
  <c r="H396" i="13"/>
  <c r="G396" i="13"/>
  <c r="F396" i="13"/>
  <c r="E396" i="13"/>
  <c r="D396" i="13"/>
  <c r="C396" i="13"/>
  <c r="H395" i="13"/>
  <c r="G395" i="13"/>
  <c r="F395" i="13"/>
  <c r="E395" i="13"/>
  <c r="D395" i="13"/>
  <c r="C395" i="13"/>
  <c r="H394" i="13"/>
  <c r="G394" i="13"/>
  <c r="F394" i="13"/>
  <c r="E394" i="13"/>
  <c r="D394" i="13"/>
  <c r="C394" i="13"/>
  <c r="H393" i="13"/>
  <c r="G393" i="13"/>
  <c r="F393" i="13"/>
  <c r="E393" i="13"/>
  <c r="D393" i="13"/>
  <c r="C393" i="13"/>
  <c r="H392" i="13"/>
  <c r="G392" i="13"/>
  <c r="F392" i="13"/>
  <c r="E392" i="13"/>
  <c r="D392" i="13"/>
  <c r="C392" i="13"/>
  <c r="H391" i="13"/>
  <c r="G391" i="13"/>
  <c r="F391" i="13"/>
  <c r="E391" i="13"/>
  <c r="D391" i="13"/>
  <c r="C391" i="13"/>
  <c r="H390" i="13"/>
  <c r="G390" i="13"/>
  <c r="F390" i="13"/>
  <c r="E390" i="13"/>
  <c r="D390" i="13"/>
  <c r="C390" i="13"/>
  <c r="H389" i="13"/>
  <c r="G389" i="13"/>
  <c r="F389" i="13"/>
  <c r="E389" i="13"/>
  <c r="D389" i="13"/>
  <c r="C389" i="13"/>
  <c r="H388" i="13"/>
  <c r="G388" i="13"/>
  <c r="F388" i="13"/>
  <c r="E388" i="13"/>
  <c r="D388" i="13"/>
  <c r="C388" i="13"/>
  <c r="H387" i="13"/>
  <c r="G387" i="13"/>
  <c r="F387" i="13"/>
  <c r="E387" i="13"/>
  <c r="D387" i="13"/>
  <c r="C387" i="13"/>
  <c r="H386" i="13"/>
  <c r="G386" i="13"/>
  <c r="F386" i="13"/>
  <c r="E386" i="13"/>
  <c r="D386" i="13"/>
  <c r="C386" i="13"/>
  <c r="H385" i="13"/>
  <c r="G385" i="13"/>
  <c r="F385" i="13"/>
  <c r="E385" i="13"/>
  <c r="D385" i="13"/>
  <c r="C385" i="13"/>
  <c r="H384" i="13"/>
  <c r="G384" i="13"/>
  <c r="F384" i="13"/>
  <c r="E384" i="13"/>
  <c r="D384" i="13"/>
  <c r="C384" i="13"/>
  <c r="H383" i="13"/>
  <c r="G383" i="13"/>
  <c r="F383" i="13"/>
  <c r="E383" i="13"/>
  <c r="D383" i="13"/>
  <c r="C383" i="13"/>
  <c r="H382" i="13"/>
  <c r="G382" i="13"/>
  <c r="F382" i="13"/>
  <c r="E382" i="13"/>
  <c r="D382" i="13"/>
  <c r="C382" i="13"/>
  <c r="H381" i="13"/>
  <c r="G381" i="13"/>
  <c r="F381" i="13"/>
  <c r="E381" i="13"/>
  <c r="D381" i="13"/>
  <c r="C381" i="13"/>
  <c r="H380" i="13"/>
  <c r="G380" i="13"/>
  <c r="F380" i="13"/>
  <c r="E380" i="13"/>
  <c r="D380" i="13"/>
  <c r="C380" i="13"/>
  <c r="H379" i="13"/>
  <c r="G379" i="13"/>
  <c r="F379" i="13"/>
  <c r="E379" i="13"/>
  <c r="D379" i="13"/>
  <c r="C379" i="13"/>
  <c r="H378" i="13"/>
  <c r="G378" i="13"/>
  <c r="F378" i="13"/>
  <c r="E378" i="13"/>
  <c r="D378" i="13"/>
  <c r="C378" i="13"/>
  <c r="H377" i="13"/>
  <c r="G377" i="13"/>
  <c r="F377" i="13"/>
  <c r="E377" i="13"/>
  <c r="D377" i="13"/>
  <c r="C377" i="13"/>
  <c r="H376" i="13"/>
  <c r="G376" i="13"/>
  <c r="F376" i="13"/>
  <c r="E376" i="13"/>
  <c r="D376" i="13"/>
  <c r="C376" i="13"/>
  <c r="H375" i="13"/>
  <c r="G375" i="13"/>
  <c r="F375" i="13"/>
  <c r="E375" i="13"/>
  <c r="D375" i="13"/>
  <c r="C375" i="13"/>
  <c r="H374" i="13"/>
  <c r="G374" i="13"/>
  <c r="F374" i="13"/>
  <c r="E374" i="13"/>
  <c r="D374" i="13"/>
  <c r="C374" i="13"/>
  <c r="H373" i="13"/>
  <c r="G373" i="13"/>
  <c r="F373" i="13"/>
  <c r="E373" i="13"/>
  <c r="D373" i="13"/>
  <c r="C373" i="13"/>
  <c r="H372" i="13"/>
  <c r="G372" i="13"/>
  <c r="F372" i="13"/>
  <c r="E372" i="13"/>
  <c r="D372" i="13"/>
  <c r="C372" i="13"/>
  <c r="H371" i="13"/>
  <c r="G371" i="13"/>
  <c r="F371" i="13"/>
  <c r="E371" i="13"/>
  <c r="D371" i="13"/>
  <c r="C371" i="13"/>
  <c r="H370" i="13"/>
  <c r="G370" i="13"/>
  <c r="F370" i="13"/>
  <c r="E370" i="13"/>
  <c r="D370" i="13"/>
  <c r="C370" i="13"/>
  <c r="H369" i="13"/>
  <c r="G369" i="13"/>
  <c r="F369" i="13"/>
  <c r="E369" i="13"/>
  <c r="D369" i="13"/>
  <c r="C369" i="13"/>
  <c r="H368" i="13"/>
  <c r="G368" i="13"/>
  <c r="F368" i="13"/>
  <c r="E368" i="13"/>
  <c r="D368" i="13"/>
  <c r="C368" i="13"/>
  <c r="H367" i="13"/>
  <c r="G367" i="13"/>
  <c r="F367" i="13"/>
  <c r="E367" i="13"/>
  <c r="D367" i="13"/>
  <c r="C367" i="13"/>
  <c r="H366" i="13"/>
  <c r="G366" i="13"/>
  <c r="F366" i="13"/>
  <c r="E366" i="13"/>
  <c r="D366" i="13"/>
  <c r="C366" i="13"/>
  <c r="H365" i="13"/>
  <c r="G365" i="13"/>
  <c r="F365" i="13"/>
  <c r="E365" i="13"/>
  <c r="D365" i="13"/>
  <c r="C365" i="13"/>
  <c r="H364" i="13"/>
  <c r="G364" i="13"/>
  <c r="F364" i="13"/>
  <c r="E364" i="13"/>
  <c r="D364" i="13"/>
  <c r="C364" i="13"/>
  <c r="H363" i="13"/>
  <c r="G363" i="13"/>
  <c r="F363" i="13"/>
  <c r="E363" i="13"/>
  <c r="D363" i="13"/>
  <c r="C363" i="13"/>
  <c r="H362" i="13"/>
  <c r="G362" i="13"/>
  <c r="F362" i="13"/>
  <c r="E362" i="13"/>
  <c r="D362" i="13"/>
  <c r="C362" i="13"/>
  <c r="H361" i="13"/>
  <c r="G361" i="13"/>
  <c r="F361" i="13"/>
  <c r="E361" i="13"/>
  <c r="D361" i="13"/>
  <c r="C361" i="13"/>
  <c r="H360" i="13"/>
  <c r="G360" i="13"/>
  <c r="F360" i="13"/>
  <c r="E360" i="13"/>
  <c r="D360" i="13"/>
  <c r="C360" i="13"/>
  <c r="H359" i="13"/>
  <c r="G359" i="13"/>
  <c r="F359" i="13"/>
  <c r="E359" i="13"/>
  <c r="D359" i="13"/>
  <c r="C359" i="13"/>
  <c r="H358" i="13"/>
  <c r="G358" i="13"/>
  <c r="F358" i="13"/>
  <c r="E358" i="13"/>
  <c r="D358" i="13"/>
  <c r="C358" i="13"/>
  <c r="H357" i="13"/>
  <c r="G357" i="13"/>
  <c r="F357" i="13"/>
  <c r="E357" i="13"/>
  <c r="D357" i="13"/>
  <c r="C357" i="13"/>
  <c r="H356" i="13"/>
  <c r="G356" i="13"/>
  <c r="F356" i="13"/>
  <c r="E356" i="13"/>
  <c r="D356" i="13"/>
  <c r="C356" i="13"/>
  <c r="H355" i="13"/>
  <c r="G355" i="13"/>
  <c r="F355" i="13"/>
  <c r="E355" i="13"/>
  <c r="D355" i="13"/>
  <c r="C355" i="13"/>
  <c r="H354" i="13"/>
  <c r="G354" i="13"/>
  <c r="F354" i="13"/>
  <c r="E354" i="13"/>
  <c r="D354" i="13"/>
  <c r="C354" i="13"/>
  <c r="H353" i="13"/>
  <c r="G353" i="13"/>
  <c r="F353" i="13"/>
  <c r="E353" i="13"/>
  <c r="D353" i="13"/>
  <c r="C353" i="13"/>
  <c r="H352" i="13"/>
  <c r="G352" i="13"/>
  <c r="F352" i="13"/>
  <c r="E352" i="13"/>
  <c r="D352" i="13"/>
  <c r="C352" i="13"/>
  <c r="H351" i="13"/>
  <c r="G351" i="13"/>
  <c r="F351" i="13"/>
  <c r="E351" i="13"/>
  <c r="D351" i="13"/>
  <c r="C351" i="13"/>
  <c r="H350" i="13"/>
  <c r="G350" i="13"/>
  <c r="F350" i="13"/>
  <c r="E350" i="13"/>
  <c r="D350" i="13"/>
  <c r="C350" i="13"/>
  <c r="H349" i="13"/>
  <c r="G349" i="13"/>
  <c r="F349" i="13"/>
  <c r="E349" i="13"/>
  <c r="D349" i="13"/>
  <c r="C349" i="13"/>
  <c r="H348" i="13"/>
  <c r="G348" i="13"/>
  <c r="F348" i="13"/>
  <c r="E348" i="13"/>
  <c r="D348" i="13"/>
  <c r="C348" i="13"/>
  <c r="H347" i="13"/>
  <c r="G347" i="13"/>
  <c r="F347" i="13"/>
  <c r="E347" i="13"/>
  <c r="D347" i="13"/>
  <c r="C347" i="13"/>
  <c r="H346" i="13"/>
  <c r="G346" i="13"/>
  <c r="F346" i="13"/>
  <c r="E346" i="13"/>
  <c r="D346" i="13"/>
  <c r="C346" i="13"/>
  <c r="H345" i="13"/>
  <c r="G345" i="13"/>
  <c r="F345" i="13"/>
  <c r="E345" i="13"/>
  <c r="D345" i="13"/>
  <c r="C345" i="13"/>
  <c r="H344" i="13"/>
  <c r="G344" i="13"/>
  <c r="F344" i="13"/>
  <c r="E344" i="13"/>
  <c r="D344" i="13"/>
  <c r="C344" i="13"/>
  <c r="H343" i="13"/>
  <c r="G343" i="13"/>
  <c r="F343" i="13"/>
  <c r="E343" i="13"/>
  <c r="D343" i="13"/>
  <c r="C343" i="13"/>
  <c r="H342" i="13"/>
  <c r="G342" i="13"/>
  <c r="F342" i="13"/>
  <c r="E342" i="13"/>
  <c r="D342" i="13"/>
  <c r="C342" i="13"/>
  <c r="H341" i="13"/>
  <c r="G341" i="13"/>
  <c r="F341" i="13"/>
  <c r="E341" i="13"/>
  <c r="D341" i="13"/>
  <c r="C341" i="13"/>
  <c r="H340" i="13"/>
  <c r="G340" i="13"/>
  <c r="F340" i="13"/>
  <c r="E340" i="13"/>
  <c r="D340" i="13"/>
  <c r="C340" i="13"/>
  <c r="H339" i="13"/>
  <c r="G339" i="13"/>
  <c r="F339" i="13"/>
  <c r="E339" i="13"/>
  <c r="D339" i="13"/>
  <c r="C339" i="13"/>
  <c r="H338" i="13"/>
  <c r="G338" i="13"/>
  <c r="F338" i="13"/>
  <c r="E338" i="13"/>
  <c r="D338" i="13"/>
  <c r="C338" i="13"/>
  <c r="H337" i="13"/>
  <c r="G337" i="13"/>
  <c r="F337" i="13"/>
  <c r="E337" i="13"/>
  <c r="D337" i="13"/>
  <c r="C337" i="13"/>
  <c r="H336" i="13"/>
  <c r="G336" i="13"/>
  <c r="F336" i="13"/>
  <c r="E336" i="13"/>
  <c r="D336" i="13"/>
  <c r="C336" i="13"/>
  <c r="H335" i="13"/>
  <c r="G335" i="13"/>
  <c r="F335" i="13"/>
  <c r="E335" i="13"/>
  <c r="D335" i="13"/>
  <c r="C335" i="13"/>
  <c r="H334" i="13"/>
  <c r="G334" i="13"/>
  <c r="F334" i="13"/>
  <c r="E334" i="13"/>
  <c r="D334" i="13"/>
  <c r="C334" i="13"/>
  <c r="H333" i="13"/>
  <c r="G333" i="13"/>
  <c r="F333" i="13"/>
  <c r="E333" i="13"/>
  <c r="D333" i="13"/>
  <c r="C333" i="13"/>
  <c r="H332" i="13"/>
  <c r="G332" i="13"/>
  <c r="F332" i="13"/>
  <c r="E332" i="13"/>
  <c r="D332" i="13"/>
  <c r="C332" i="13"/>
  <c r="H331" i="13"/>
  <c r="G331" i="13"/>
  <c r="F331" i="13"/>
  <c r="E331" i="13"/>
  <c r="D331" i="13"/>
  <c r="C331" i="13"/>
  <c r="H330" i="13"/>
  <c r="G330" i="13"/>
  <c r="F330" i="13"/>
  <c r="E330" i="13"/>
  <c r="D330" i="13"/>
  <c r="C330" i="13"/>
  <c r="H329" i="13"/>
  <c r="G329" i="13"/>
  <c r="F329" i="13"/>
  <c r="E329" i="13"/>
  <c r="D329" i="13"/>
  <c r="C329" i="13"/>
  <c r="H328" i="13"/>
  <c r="G328" i="13"/>
  <c r="F328" i="13"/>
  <c r="E328" i="13"/>
  <c r="D328" i="13"/>
  <c r="C328" i="13"/>
  <c r="H327" i="13"/>
  <c r="G327" i="13"/>
  <c r="F327" i="13"/>
  <c r="E327" i="13"/>
  <c r="D327" i="13"/>
  <c r="C327" i="13"/>
  <c r="H326" i="13"/>
  <c r="G326" i="13"/>
  <c r="F326" i="13"/>
  <c r="E326" i="13"/>
  <c r="D326" i="13"/>
  <c r="C326" i="13"/>
  <c r="H325" i="13"/>
  <c r="G325" i="13"/>
  <c r="F325" i="13"/>
  <c r="E325" i="13"/>
  <c r="D325" i="13"/>
  <c r="C325" i="13"/>
  <c r="H324" i="13"/>
  <c r="G324" i="13"/>
  <c r="F324" i="13"/>
  <c r="E324" i="13"/>
  <c r="D324" i="13"/>
  <c r="C324" i="13"/>
  <c r="H323" i="13"/>
  <c r="G323" i="13"/>
  <c r="F323" i="13"/>
  <c r="E323" i="13"/>
  <c r="D323" i="13"/>
  <c r="C323" i="13"/>
  <c r="H322" i="13"/>
  <c r="G322" i="13"/>
  <c r="F322" i="13"/>
  <c r="E322" i="13"/>
  <c r="D322" i="13"/>
  <c r="C322" i="13"/>
  <c r="H321" i="13"/>
  <c r="G321" i="13"/>
  <c r="F321" i="13"/>
  <c r="E321" i="13"/>
  <c r="D321" i="13"/>
  <c r="C321" i="13"/>
  <c r="H320" i="13"/>
  <c r="G320" i="13"/>
  <c r="F320" i="13"/>
  <c r="E320" i="13"/>
  <c r="D320" i="13"/>
  <c r="C320" i="13"/>
  <c r="H319" i="13"/>
  <c r="G319" i="13"/>
  <c r="F319" i="13"/>
  <c r="E319" i="13"/>
  <c r="D319" i="13"/>
  <c r="C319" i="13"/>
  <c r="H318" i="13"/>
  <c r="G318" i="13"/>
  <c r="F318" i="13"/>
  <c r="E318" i="13"/>
  <c r="D318" i="13"/>
  <c r="C318" i="13"/>
  <c r="H317" i="13"/>
  <c r="G317" i="13"/>
  <c r="F317" i="13"/>
  <c r="E317" i="13"/>
  <c r="D317" i="13"/>
  <c r="C317" i="13"/>
  <c r="H316" i="13"/>
  <c r="G316" i="13"/>
  <c r="F316" i="13"/>
  <c r="E316" i="13"/>
  <c r="D316" i="13"/>
  <c r="C316" i="13"/>
  <c r="H315" i="13"/>
  <c r="G315" i="13"/>
  <c r="F315" i="13"/>
  <c r="E315" i="13"/>
  <c r="D315" i="13"/>
  <c r="C315" i="13"/>
  <c r="H314" i="13"/>
  <c r="G314" i="13"/>
  <c r="F314" i="13"/>
  <c r="E314" i="13"/>
  <c r="D314" i="13"/>
  <c r="C314" i="13"/>
  <c r="H313" i="13"/>
  <c r="G313" i="13"/>
  <c r="F313" i="13"/>
  <c r="E313" i="13"/>
  <c r="D313" i="13"/>
  <c r="C313" i="13"/>
  <c r="H312" i="13"/>
  <c r="G312" i="13"/>
  <c r="F312" i="13"/>
  <c r="E312" i="13"/>
  <c r="D312" i="13"/>
  <c r="C312" i="13"/>
  <c r="H311" i="13"/>
  <c r="G311" i="13"/>
  <c r="F311" i="13"/>
  <c r="E311" i="13"/>
  <c r="D311" i="13"/>
  <c r="C311" i="13"/>
  <c r="H310" i="13"/>
  <c r="G310" i="13"/>
  <c r="F310" i="13"/>
  <c r="E310" i="13"/>
  <c r="D310" i="13"/>
  <c r="C310" i="13"/>
  <c r="H309" i="13"/>
  <c r="G309" i="13"/>
  <c r="F309" i="13"/>
  <c r="E309" i="13"/>
  <c r="D309" i="13"/>
  <c r="C309" i="13"/>
  <c r="H308" i="13"/>
  <c r="G308" i="13"/>
  <c r="F308" i="13"/>
  <c r="E308" i="13"/>
  <c r="D308" i="13"/>
  <c r="C308" i="13"/>
  <c r="H307" i="13"/>
  <c r="G307" i="13"/>
  <c r="F307" i="13"/>
  <c r="E307" i="13"/>
  <c r="D307" i="13"/>
  <c r="C307" i="13"/>
  <c r="H306" i="13"/>
  <c r="G306" i="13"/>
  <c r="F306" i="13"/>
  <c r="E306" i="13"/>
  <c r="D306" i="13"/>
  <c r="C306" i="13"/>
  <c r="H305" i="13"/>
  <c r="G305" i="13"/>
  <c r="F305" i="13"/>
  <c r="E305" i="13"/>
  <c r="D305" i="13"/>
  <c r="C305" i="13"/>
  <c r="H304" i="13"/>
  <c r="G304" i="13"/>
  <c r="F304" i="13"/>
  <c r="E304" i="13"/>
  <c r="D304" i="13"/>
  <c r="C304" i="13"/>
  <c r="H303" i="13"/>
  <c r="G303" i="13"/>
  <c r="F303" i="13"/>
  <c r="E303" i="13"/>
  <c r="D303" i="13"/>
  <c r="C303" i="13"/>
  <c r="H302" i="13"/>
  <c r="G302" i="13"/>
  <c r="F302" i="13"/>
  <c r="E302" i="13"/>
  <c r="D302" i="13"/>
  <c r="C302" i="13"/>
  <c r="H301" i="13"/>
  <c r="G301" i="13"/>
  <c r="F301" i="13"/>
  <c r="E301" i="13"/>
  <c r="D301" i="13"/>
  <c r="C301" i="13"/>
  <c r="H300" i="13"/>
  <c r="G300" i="13"/>
  <c r="F300" i="13"/>
  <c r="E300" i="13"/>
  <c r="D300" i="13"/>
  <c r="C300" i="13"/>
  <c r="H299" i="13"/>
  <c r="G299" i="13"/>
  <c r="F299" i="13"/>
  <c r="E299" i="13"/>
  <c r="D299" i="13"/>
  <c r="C299" i="13"/>
  <c r="H298" i="13"/>
  <c r="G298" i="13"/>
  <c r="F298" i="13"/>
  <c r="E298" i="13"/>
  <c r="D298" i="13"/>
  <c r="C298" i="13"/>
  <c r="H297" i="13"/>
  <c r="G297" i="13"/>
  <c r="F297" i="13"/>
  <c r="E297" i="13"/>
  <c r="D297" i="13"/>
  <c r="C297" i="13"/>
  <c r="H296" i="13"/>
  <c r="G296" i="13"/>
  <c r="F296" i="13"/>
  <c r="E296" i="13"/>
  <c r="D296" i="13"/>
  <c r="C296" i="13"/>
  <c r="H295" i="13"/>
  <c r="G295" i="13"/>
  <c r="F295" i="13"/>
  <c r="E295" i="13"/>
  <c r="D295" i="13"/>
  <c r="C295" i="13"/>
  <c r="H294" i="13"/>
  <c r="G294" i="13"/>
  <c r="F294" i="13"/>
  <c r="E294" i="13"/>
  <c r="D294" i="13"/>
  <c r="C294" i="13"/>
  <c r="H293" i="13"/>
  <c r="G293" i="13"/>
  <c r="F293" i="13"/>
  <c r="E293" i="13"/>
  <c r="D293" i="13"/>
  <c r="C293" i="13"/>
  <c r="H292" i="13"/>
  <c r="G292" i="13"/>
  <c r="F292" i="13"/>
  <c r="E292" i="13"/>
  <c r="D292" i="13"/>
  <c r="C292" i="13"/>
  <c r="H291" i="13"/>
  <c r="G291" i="13"/>
  <c r="F291" i="13"/>
  <c r="E291" i="13"/>
  <c r="D291" i="13"/>
  <c r="C291" i="13"/>
  <c r="H290" i="13"/>
  <c r="G290" i="13"/>
  <c r="F290" i="13"/>
  <c r="E290" i="13"/>
  <c r="D290" i="13"/>
  <c r="C290" i="13"/>
  <c r="H289" i="13"/>
  <c r="G289" i="13"/>
  <c r="F289" i="13"/>
  <c r="E289" i="13"/>
  <c r="D289" i="13"/>
  <c r="C289" i="13"/>
  <c r="H288" i="13"/>
  <c r="G288" i="13"/>
  <c r="F288" i="13"/>
  <c r="E288" i="13"/>
  <c r="D288" i="13"/>
  <c r="C288" i="13"/>
  <c r="H287" i="13"/>
  <c r="G287" i="13"/>
  <c r="F287" i="13"/>
  <c r="E287" i="13"/>
  <c r="D287" i="13"/>
  <c r="C287" i="13"/>
  <c r="H286" i="13"/>
  <c r="G286" i="13"/>
  <c r="F286" i="13"/>
  <c r="E286" i="13"/>
  <c r="D286" i="13"/>
  <c r="C286" i="13"/>
  <c r="H285" i="13"/>
  <c r="G285" i="13"/>
  <c r="F285" i="13"/>
  <c r="E285" i="13"/>
  <c r="D285" i="13"/>
  <c r="C285" i="13"/>
  <c r="H284" i="13"/>
  <c r="G284" i="13"/>
  <c r="F284" i="13"/>
  <c r="E284" i="13"/>
  <c r="D284" i="13"/>
  <c r="C284" i="13"/>
  <c r="H283" i="13"/>
  <c r="G283" i="13"/>
  <c r="F283" i="13"/>
  <c r="E283" i="13"/>
  <c r="D283" i="13"/>
  <c r="C283" i="13"/>
  <c r="H282" i="13"/>
  <c r="G282" i="13"/>
  <c r="F282" i="13"/>
  <c r="E282" i="13"/>
  <c r="D282" i="13"/>
  <c r="C282" i="13"/>
  <c r="H281" i="13"/>
  <c r="G281" i="13"/>
  <c r="F281" i="13"/>
  <c r="E281" i="13"/>
  <c r="D281" i="13"/>
  <c r="C281" i="13"/>
  <c r="H280" i="13"/>
  <c r="G280" i="13"/>
  <c r="F280" i="13"/>
  <c r="E280" i="13"/>
  <c r="D280" i="13"/>
  <c r="C280" i="13"/>
  <c r="H279" i="13"/>
  <c r="G279" i="13"/>
  <c r="F279" i="13"/>
  <c r="E279" i="13"/>
  <c r="D279" i="13"/>
  <c r="C279" i="13"/>
  <c r="H278" i="13"/>
  <c r="G278" i="13"/>
  <c r="F278" i="13"/>
  <c r="E278" i="13"/>
  <c r="D278" i="13"/>
  <c r="C278" i="13"/>
  <c r="H277" i="13"/>
  <c r="G277" i="13"/>
  <c r="F277" i="13"/>
  <c r="E277" i="13"/>
  <c r="D277" i="13"/>
  <c r="C277" i="13"/>
  <c r="H276" i="13"/>
  <c r="G276" i="13"/>
  <c r="F276" i="13"/>
  <c r="E276" i="13"/>
  <c r="D276" i="13"/>
  <c r="C276" i="13"/>
  <c r="H275" i="13"/>
  <c r="G275" i="13"/>
  <c r="F275" i="13"/>
  <c r="E275" i="13"/>
  <c r="D275" i="13"/>
  <c r="C275" i="13"/>
  <c r="H274" i="13"/>
  <c r="G274" i="13"/>
  <c r="F274" i="13"/>
  <c r="E274" i="13"/>
  <c r="D274" i="13"/>
  <c r="C274" i="13"/>
  <c r="H273" i="13"/>
  <c r="G273" i="13"/>
  <c r="F273" i="13"/>
  <c r="E273" i="13"/>
  <c r="D273" i="13"/>
  <c r="C273" i="13"/>
  <c r="H272" i="13"/>
  <c r="G272" i="13"/>
  <c r="F272" i="13"/>
  <c r="E272" i="13"/>
  <c r="D272" i="13"/>
  <c r="C272" i="13"/>
  <c r="H271" i="13"/>
  <c r="G271" i="13"/>
  <c r="F271" i="13"/>
  <c r="E271" i="13"/>
  <c r="D271" i="13"/>
  <c r="C271" i="13"/>
  <c r="H270" i="13"/>
  <c r="G270" i="13"/>
  <c r="F270" i="13"/>
  <c r="E270" i="13"/>
  <c r="D270" i="13"/>
  <c r="C270" i="13"/>
  <c r="H269" i="13"/>
  <c r="G269" i="13"/>
  <c r="F269" i="13"/>
  <c r="E269" i="13"/>
  <c r="D269" i="13"/>
  <c r="C269" i="13"/>
  <c r="H268" i="13"/>
  <c r="G268" i="13"/>
  <c r="F268" i="13"/>
  <c r="E268" i="13"/>
  <c r="D268" i="13"/>
  <c r="C268" i="13"/>
  <c r="H267" i="13"/>
  <c r="G267" i="13"/>
  <c r="F267" i="13"/>
  <c r="E267" i="13"/>
  <c r="D267" i="13"/>
  <c r="C267" i="13"/>
  <c r="H266" i="13"/>
  <c r="G266" i="13"/>
  <c r="F266" i="13"/>
  <c r="E266" i="13"/>
  <c r="D266" i="13"/>
  <c r="C266" i="13"/>
  <c r="H265" i="13"/>
  <c r="G265" i="13"/>
  <c r="F265" i="13"/>
  <c r="E265" i="13"/>
  <c r="D265" i="13"/>
  <c r="C265" i="13"/>
  <c r="H264" i="13"/>
  <c r="G264" i="13"/>
  <c r="F264" i="13"/>
  <c r="E264" i="13"/>
  <c r="D264" i="13"/>
  <c r="C264" i="13"/>
  <c r="H263" i="13"/>
  <c r="G263" i="13"/>
  <c r="F263" i="13"/>
  <c r="E263" i="13"/>
  <c r="D263" i="13"/>
  <c r="C263" i="13"/>
  <c r="H262" i="13"/>
  <c r="G262" i="13"/>
  <c r="F262" i="13"/>
  <c r="E262" i="13"/>
  <c r="D262" i="13"/>
  <c r="C262" i="13"/>
  <c r="H261" i="13"/>
  <c r="G261" i="13"/>
  <c r="F261" i="13"/>
  <c r="E261" i="13"/>
  <c r="D261" i="13"/>
  <c r="C261" i="13"/>
  <c r="H260" i="13"/>
  <c r="G260" i="13"/>
  <c r="F260" i="13"/>
  <c r="E260" i="13"/>
  <c r="D260" i="13"/>
  <c r="C260" i="13"/>
  <c r="H259" i="13"/>
  <c r="G259" i="13"/>
  <c r="F259" i="13"/>
  <c r="E259" i="13"/>
  <c r="D259" i="13"/>
  <c r="C259" i="13"/>
  <c r="H258" i="13"/>
  <c r="G258" i="13"/>
  <c r="F258" i="13"/>
  <c r="E258" i="13"/>
  <c r="D258" i="13"/>
  <c r="C258" i="13"/>
  <c r="H257" i="13"/>
  <c r="G257" i="13"/>
  <c r="F257" i="13"/>
  <c r="E257" i="13"/>
  <c r="D257" i="13"/>
  <c r="C257" i="13"/>
  <c r="H256" i="13"/>
  <c r="G256" i="13"/>
  <c r="F256" i="13"/>
  <c r="E256" i="13"/>
  <c r="D256" i="13"/>
  <c r="C256" i="13"/>
  <c r="H255" i="13"/>
  <c r="G255" i="13"/>
  <c r="F255" i="13"/>
  <c r="E255" i="13"/>
  <c r="D255" i="13"/>
  <c r="C255" i="13"/>
  <c r="H254" i="13"/>
  <c r="G254" i="13"/>
  <c r="F254" i="13"/>
  <c r="E254" i="13"/>
  <c r="D254" i="13"/>
  <c r="C254" i="13"/>
  <c r="H253" i="13"/>
  <c r="G253" i="13"/>
  <c r="F253" i="13"/>
  <c r="E253" i="13"/>
  <c r="D253" i="13"/>
  <c r="C253" i="13"/>
  <c r="H252" i="13"/>
  <c r="G252" i="13"/>
  <c r="F252" i="13"/>
  <c r="E252" i="13"/>
  <c r="D252" i="13"/>
  <c r="C252" i="13"/>
  <c r="H251" i="13"/>
  <c r="G251" i="13"/>
  <c r="F251" i="13"/>
  <c r="E251" i="13"/>
  <c r="D251" i="13"/>
  <c r="C251" i="13"/>
  <c r="H250" i="13"/>
  <c r="G250" i="13"/>
  <c r="F250" i="13"/>
  <c r="E250" i="13"/>
  <c r="D250" i="13"/>
  <c r="C250" i="13"/>
  <c r="H249" i="13"/>
  <c r="G249" i="13"/>
  <c r="F249" i="13"/>
  <c r="E249" i="13"/>
  <c r="D249" i="13"/>
  <c r="C249" i="13"/>
  <c r="H248" i="13"/>
  <c r="G248" i="13"/>
  <c r="F248" i="13"/>
  <c r="E248" i="13"/>
  <c r="D248" i="13"/>
  <c r="C248" i="13"/>
  <c r="H247" i="13"/>
  <c r="G247" i="13"/>
  <c r="F247" i="13"/>
  <c r="E247" i="13"/>
  <c r="D247" i="13"/>
  <c r="C247" i="13"/>
  <c r="H246" i="13"/>
  <c r="G246" i="13"/>
  <c r="F246" i="13"/>
  <c r="E246" i="13"/>
  <c r="D246" i="13"/>
  <c r="C246" i="13"/>
  <c r="H245" i="13"/>
  <c r="G245" i="13"/>
  <c r="F245" i="13"/>
  <c r="E245" i="13"/>
  <c r="D245" i="13"/>
  <c r="C245" i="13"/>
  <c r="H244" i="13"/>
  <c r="G244" i="13"/>
  <c r="F244" i="13"/>
  <c r="E244" i="13"/>
  <c r="D244" i="13"/>
  <c r="C244" i="13"/>
  <c r="H243" i="13"/>
  <c r="G243" i="13"/>
  <c r="F243" i="13"/>
  <c r="E243" i="13"/>
  <c r="D243" i="13"/>
  <c r="C243" i="13"/>
  <c r="H242" i="13"/>
  <c r="G242" i="13"/>
  <c r="F242" i="13"/>
  <c r="E242" i="13"/>
  <c r="D242" i="13"/>
  <c r="C242" i="13"/>
  <c r="H241" i="13"/>
  <c r="G241" i="13"/>
  <c r="F241" i="13"/>
  <c r="E241" i="13"/>
  <c r="D241" i="13"/>
  <c r="C241" i="13"/>
  <c r="H240" i="13"/>
  <c r="G240" i="13"/>
  <c r="F240" i="13"/>
  <c r="E240" i="13"/>
  <c r="D240" i="13"/>
  <c r="C240" i="13"/>
  <c r="H239" i="13"/>
  <c r="G239" i="13"/>
  <c r="F239" i="13"/>
  <c r="E239" i="13"/>
  <c r="D239" i="13"/>
  <c r="C239" i="13"/>
  <c r="H238" i="13"/>
  <c r="G238" i="13"/>
  <c r="F238" i="13"/>
  <c r="E238" i="13"/>
  <c r="D238" i="13"/>
  <c r="C238" i="13"/>
  <c r="H237" i="13"/>
  <c r="G237" i="13"/>
  <c r="F237" i="13"/>
  <c r="E237" i="13"/>
  <c r="D237" i="13"/>
  <c r="C237" i="13"/>
  <c r="H236" i="13"/>
  <c r="G236" i="13"/>
  <c r="F236" i="13"/>
  <c r="E236" i="13"/>
  <c r="D236" i="13"/>
  <c r="C236" i="13"/>
  <c r="H235" i="13"/>
  <c r="G235" i="13"/>
  <c r="F235" i="13"/>
  <c r="E235" i="13"/>
  <c r="D235" i="13"/>
  <c r="C235" i="13"/>
  <c r="H234" i="13"/>
  <c r="G234" i="13"/>
  <c r="F234" i="13"/>
  <c r="E234" i="13"/>
  <c r="D234" i="13"/>
  <c r="C234" i="13"/>
  <c r="H233" i="13"/>
  <c r="G233" i="13"/>
  <c r="F233" i="13"/>
  <c r="E233" i="13"/>
  <c r="D233" i="13"/>
  <c r="C233" i="13"/>
  <c r="H232" i="13"/>
  <c r="G232" i="13"/>
  <c r="F232" i="13"/>
  <c r="E232" i="13"/>
  <c r="D232" i="13"/>
  <c r="C232" i="13"/>
  <c r="H231" i="13"/>
  <c r="G231" i="13"/>
  <c r="F231" i="13"/>
  <c r="E231" i="13"/>
  <c r="D231" i="13"/>
  <c r="C231" i="13"/>
  <c r="H230" i="13"/>
  <c r="G230" i="13"/>
  <c r="F230" i="13"/>
  <c r="E230" i="13"/>
  <c r="D230" i="13"/>
  <c r="C230" i="13"/>
  <c r="H229" i="13"/>
  <c r="G229" i="13"/>
  <c r="F229" i="13"/>
  <c r="E229" i="13"/>
  <c r="D229" i="13"/>
  <c r="C229" i="13"/>
  <c r="H228" i="13"/>
  <c r="G228" i="13"/>
  <c r="F228" i="13"/>
  <c r="E228" i="13"/>
  <c r="D228" i="13"/>
  <c r="C228" i="13"/>
  <c r="H227" i="13"/>
  <c r="G227" i="13"/>
  <c r="F227" i="13"/>
  <c r="E227" i="13"/>
  <c r="D227" i="13"/>
  <c r="C227" i="13"/>
  <c r="H226" i="13"/>
  <c r="G226" i="13"/>
  <c r="F226" i="13"/>
  <c r="E226" i="13"/>
  <c r="D226" i="13"/>
  <c r="C226" i="13"/>
  <c r="H225" i="13"/>
  <c r="G225" i="13"/>
  <c r="F225" i="13"/>
  <c r="E225" i="13"/>
  <c r="D225" i="13"/>
  <c r="C225" i="13"/>
  <c r="H224" i="13"/>
  <c r="G224" i="13"/>
  <c r="F224" i="13"/>
  <c r="E224" i="13"/>
  <c r="D224" i="13"/>
  <c r="C224" i="13"/>
  <c r="H223" i="13"/>
  <c r="G223" i="13"/>
  <c r="F223" i="13"/>
  <c r="E223" i="13"/>
  <c r="D223" i="13"/>
  <c r="C223" i="13"/>
  <c r="H222" i="13"/>
  <c r="G222" i="13"/>
  <c r="F222" i="13"/>
  <c r="E222" i="13"/>
  <c r="D222" i="13"/>
  <c r="C222" i="13"/>
  <c r="H221" i="13"/>
  <c r="G221" i="13"/>
  <c r="F221" i="13"/>
  <c r="E221" i="13"/>
  <c r="D221" i="13"/>
  <c r="C221" i="13"/>
  <c r="H220" i="13"/>
  <c r="G220" i="13"/>
  <c r="F220" i="13"/>
  <c r="E220" i="13"/>
  <c r="D220" i="13"/>
  <c r="C220" i="13"/>
  <c r="H219" i="13"/>
  <c r="G219" i="13"/>
  <c r="F219" i="13"/>
  <c r="E219" i="13"/>
  <c r="D219" i="13"/>
  <c r="C219" i="13"/>
  <c r="H218" i="13"/>
  <c r="G218" i="13"/>
  <c r="F218" i="13"/>
  <c r="E218" i="13"/>
  <c r="D218" i="13"/>
  <c r="C218" i="13"/>
  <c r="H217" i="13"/>
  <c r="G217" i="13"/>
  <c r="F217" i="13"/>
  <c r="E217" i="13"/>
  <c r="D217" i="13"/>
  <c r="C217" i="13"/>
  <c r="H216" i="13"/>
  <c r="G216" i="13"/>
  <c r="F216" i="13"/>
  <c r="E216" i="13"/>
  <c r="D216" i="13"/>
  <c r="C216" i="13"/>
  <c r="H215" i="13"/>
  <c r="G215" i="13"/>
  <c r="F215" i="13"/>
  <c r="E215" i="13"/>
  <c r="D215" i="13"/>
  <c r="C215" i="13"/>
  <c r="H214" i="13"/>
  <c r="G214" i="13"/>
  <c r="F214" i="13"/>
  <c r="E214" i="13"/>
  <c r="D214" i="13"/>
  <c r="C214" i="13"/>
  <c r="H213" i="13"/>
  <c r="G213" i="13"/>
  <c r="F213" i="13"/>
  <c r="E213" i="13"/>
  <c r="D213" i="13"/>
  <c r="C213" i="13"/>
  <c r="H212" i="13"/>
  <c r="G212" i="13"/>
  <c r="F212" i="13"/>
  <c r="E212" i="13"/>
  <c r="D212" i="13"/>
  <c r="C212" i="13"/>
  <c r="H211" i="13"/>
  <c r="G211" i="13"/>
  <c r="F211" i="13"/>
  <c r="E211" i="13"/>
  <c r="D211" i="13"/>
  <c r="C211" i="13"/>
  <c r="H210" i="13"/>
  <c r="G210" i="13"/>
  <c r="F210" i="13"/>
  <c r="E210" i="13"/>
  <c r="D210" i="13"/>
  <c r="C210" i="13"/>
  <c r="H209" i="13"/>
  <c r="G209" i="13"/>
  <c r="F209" i="13"/>
  <c r="E209" i="13"/>
  <c r="D209" i="13"/>
  <c r="C209" i="13"/>
  <c r="H208" i="13"/>
  <c r="G208" i="13"/>
  <c r="F208" i="13"/>
  <c r="E208" i="13"/>
  <c r="D208" i="13"/>
  <c r="C208" i="13"/>
  <c r="H207" i="13"/>
  <c r="G207" i="13"/>
  <c r="F207" i="13"/>
  <c r="E207" i="13"/>
  <c r="D207" i="13"/>
  <c r="C207" i="13"/>
  <c r="H206" i="13"/>
  <c r="G206" i="13"/>
  <c r="F206" i="13"/>
  <c r="E206" i="13"/>
  <c r="D206" i="13"/>
  <c r="C206" i="13"/>
  <c r="H205" i="13"/>
  <c r="G205" i="13"/>
  <c r="F205" i="13"/>
  <c r="E205" i="13"/>
  <c r="D205" i="13"/>
  <c r="C205" i="13"/>
  <c r="H204" i="13"/>
  <c r="G204" i="13"/>
  <c r="F204" i="13"/>
  <c r="E204" i="13"/>
  <c r="D204" i="13"/>
  <c r="C204" i="13"/>
  <c r="H203" i="13"/>
  <c r="G203" i="13"/>
  <c r="F203" i="13"/>
  <c r="E203" i="13"/>
  <c r="D203" i="13"/>
  <c r="C203" i="13"/>
  <c r="H202" i="13"/>
  <c r="G202" i="13"/>
  <c r="F202" i="13"/>
  <c r="E202" i="13"/>
  <c r="D202" i="13"/>
  <c r="C202" i="13"/>
  <c r="H201" i="13"/>
  <c r="G201" i="13"/>
  <c r="F201" i="13"/>
  <c r="E201" i="13"/>
  <c r="D201" i="13"/>
  <c r="C201" i="13"/>
  <c r="H200" i="13"/>
  <c r="G200" i="13"/>
  <c r="F200" i="13"/>
  <c r="E200" i="13"/>
  <c r="D200" i="13"/>
  <c r="C200" i="13"/>
  <c r="H199" i="13"/>
  <c r="G199" i="13"/>
  <c r="F199" i="13"/>
  <c r="E199" i="13"/>
  <c r="D199" i="13"/>
  <c r="C199" i="13"/>
  <c r="H198" i="13"/>
  <c r="G198" i="13"/>
  <c r="F198" i="13"/>
  <c r="E198" i="13"/>
  <c r="D198" i="13"/>
  <c r="C198" i="13"/>
  <c r="H197" i="13"/>
  <c r="G197" i="13"/>
  <c r="F197" i="13"/>
  <c r="E197" i="13"/>
  <c r="D197" i="13"/>
  <c r="C197" i="13"/>
  <c r="H196" i="13"/>
  <c r="G196" i="13"/>
  <c r="F196" i="13"/>
  <c r="E196" i="13"/>
  <c r="D196" i="13"/>
  <c r="C196" i="13"/>
  <c r="H195" i="13"/>
  <c r="G195" i="13"/>
  <c r="F195" i="13"/>
  <c r="E195" i="13"/>
  <c r="D195" i="13"/>
  <c r="C195" i="13"/>
  <c r="H194" i="13"/>
  <c r="G194" i="13"/>
  <c r="F194" i="13"/>
  <c r="E194" i="13"/>
  <c r="D194" i="13"/>
  <c r="C194" i="13"/>
  <c r="H193" i="13"/>
  <c r="G193" i="13"/>
  <c r="F193" i="13"/>
  <c r="E193" i="13"/>
  <c r="D193" i="13"/>
  <c r="C193" i="13"/>
  <c r="H192" i="13"/>
  <c r="G192" i="13"/>
  <c r="F192" i="13"/>
  <c r="E192" i="13"/>
  <c r="D192" i="13"/>
  <c r="C192" i="13"/>
  <c r="H191" i="13"/>
  <c r="G191" i="13"/>
  <c r="F191" i="13"/>
  <c r="E191" i="13"/>
  <c r="D191" i="13"/>
  <c r="C191" i="13"/>
  <c r="H190" i="13"/>
  <c r="G190" i="13"/>
  <c r="F190" i="13"/>
  <c r="E190" i="13"/>
  <c r="D190" i="13"/>
  <c r="C190" i="13"/>
  <c r="H189" i="13"/>
  <c r="G189" i="13"/>
  <c r="F189" i="13"/>
  <c r="E189" i="13"/>
  <c r="D189" i="13"/>
  <c r="C189" i="13"/>
  <c r="H188" i="13"/>
  <c r="G188" i="13"/>
  <c r="F188" i="13"/>
  <c r="E188" i="13"/>
  <c r="D188" i="13"/>
  <c r="C188" i="13"/>
  <c r="H187" i="13"/>
  <c r="G187" i="13"/>
  <c r="F187" i="13"/>
  <c r="E187" i="13"/>
  <c r="D187" i="13"/>
  <c r="C187" i="13"/>
  <c r="H186" i="13"/>
  <c r="G186" i="13"/>
  <c r="F186" i="13"/>
  <c r="E186" i="13"/>
  <c r="D186" i="13"/>
  <c r="C186" i="13"/>
  <c r="H185" i="13"/>
  <c r="G185" i="13"/>
  <c r="F185" i="13"/>
  <c r="E185" i="13"/>
  <c r="D185" i="13"/>
  <c r="C185" i="13"/>
  <c r="H184" i="13"/>
  <c r="G184" i="13"/>
  <c r="F184" i="13"/>
  <c r="E184" i="13"/>
  <c r="D184" i="13"/>
  <c r="C184" i="13"/>
  <c r="H183" i="13"/>
  <c r="G183" i="13"/>
  <c r="F183" i="13"/>
  <c r="E183" i="13"/>
  <c r="D183" i="13"/>
  <c r="C183" i="13"/>
  <c r="H182" i="13"/>
  <c r="G182" i="13"/>
  <c r="F182" i="13"/>
  <c r="E182" i="13"/>
  <c r="D182" i="13"/>
  <c r="C182" i="13"/>
  <c r="H181" i="13"/>
  <c r="G181" i="13"/>
  <c r="F181" i="13"/>
  <c r="E181" i="13"/>
  <c r="D181" i="13"/>
  <c r="C181" i="13"/>
  <c r="H180" i="13"/>
  <c r="G180" i="13"/>
  <c r="F180" i="13"/>
  <c r="E180" i="13"/>
  <c r="D180" i="13"/>
  <c r="C180" i="13"/>
  <c r="H179" i="13"/>
  <c r="G179" i="13"/>
  <c r="F179" i="13"/>
  <c r="E179" i="13"/>
  <c r="D179" i="13"/>
  <c r="C179" i="13"/>
  <c r="H178" i="13"/>
  <c r="G178" i="13"/>
  <c r="F178" i="13"/>
  <c r="E178" i="13"/>
  <c r="D178" i="13"/>
  <c r="C178" i="13"/>
  <c r="H177" i="13"/>
  <c r="G177" i="13"/>
  <c r="F177" i="13"/>
  <c r="E177" i="13"/>
  <c r="D177" i="13"/>
  <c r="C177" i="13"/>
  <c r="H176" i="13"/>
  <c r="G176" i="13"/>
  <c r="F176" i="13"/>
  <c r="E176" i="13"/>
  <c r="D176" i="13"/>
  <c r="C176" i="13"/>
  <c r="H175" i="13"/>
  <c r="G175" i="13"/>
  <c r="F175" i="13"/>
  <c r="E175" i="13"/>
  <c r="D175" i="13"/>
  <c r="C175" i="13"/>
  <c r="H174" i="13"/>
  <c r="G174" i="13"/>
  <c r="F174" i="13"/>
  <c r="E174" i="13"/>
  <c r="D174" i="13"/>
  <c r="C174" i="13"/>
  <c r="H173" i="13"/>
  <c r="G173" i="13"/>
  <c r="F173" i="13"/>
  <c r="E173" i="13"/>
  <c r="D173" i="13"/>
  <c r="C173" i="13"/>
  <c r="H172" i="13"/>
  <c r="G172" i="13"/>
  <c r="F172" i="13"/>
  <c r="E172" i="13"/>
  <c r="D172" i="13"/>
  <c r="C172" i="13"/>
  <c r="H171" i="13"/>
  <c r="G171" i="13"/>
  <c r="F171" i="13"/>
  <c r="E171" i="13"/>
  <c r="D171" i="13"/>
  <c r="C171" i="13"/>
  <c r="H170" i="13"/>
  <c r="G170" i="13"/>
  <c r="F170" i="13"/>
  <c r="E170" i="13"/>
  <c r="D170" i="13"/>
  <c r="C170" i="13"/>
  <c r="H169" i="13"/>
  <c r="G169" i="13"/>
  <c r="F169" i="13"/>
  <c r="E169" i="13"/>
  <c r="D169" i="13"/>
  <c r="C169" i="13"/>
  <c r="H168" i="13"/>
  <c r="G168" i="13"/>
  <c r="F168" i="13"/>
  <c r="E168" i="13"/>
  <c r="D168" i="13"/>
  <c r="C168" i="13"/>
  <c r="H167" i="13"/>
  <c r="G167" i="13"/>
  <c r="F167" i="13"/>
  <c r="E167" i="13"/>
  <c r="D167" i="13"/>
  <c r="C167" i="13"/>
  <c r="H166" i="13"/>
  <c r="G166" i="13"/>
  <c r="F166" i="13"/>
  <c r="E166" i="13"/>
  <c r="D166" i="13"/>
  <c r="C166" i="13"/>
  <c r="H165" i="13"/>
  <c r="G165" i="13"/>
  <c r="F165" i="13"/>
  <c r="E165" i="13"/>
  <c r="D165" i="13"/>
  <c r="C165" i="13"/>
  <c r="H164" i="13"/>
  <c r="G164" i="13"/>
  <c r="F164" i="13"/>
  <c r="E164" i="13"/>
  <c r="D164" i="13"/>
  <c r="C164" i="13"/>
  <c r="H163" i="13"/>
  <c r="G163" i="13"/>
  <c r="F163" i="13"/>
  <c r="E163" i="13"/>
  <c r="D163" i="13"/>
  <c r="C163" i="13"/>
  <c r="H162" i="13"/>
  <c r="G162" i="13"/>
  <c r="F162" i="13"/>
  <c r="E162" i="13"/>
  <c r="D162" i="13"/>
  <c r="C162" i="13"/>
  <c r="H161" i="13"/>
  <c r="G161" i="13"/>
  <c r="F161" i="13"/>
  <c r="E161" i="13"/>
  <c r="D161" i="13"/>
  <c r="C161" i="13"/>
  <c r="H160" i="13"/>
  <c r="G160" i="13"/>
  <c r="F160" i="13"/>
  <c r="E160" i="13"/>
  <c r="D160" i="13"/>
  <c r="C160" i="13"/>
  <c r="H159" i="13"/>
  <c r="G159" i="13"/>
  <c r="F159" i="13"/>
  <c r="E159" i="13"/>
  <c r="D159" i="13"/>
  <c r="C159" i="13"/>
  <c r="H158" i="13"/>
  <c r="G158" i="13"/>
  <c r="F158" i="13"/>
  <c r="E158" i="13"/>
  <c r="D158" i="13"/>
  <c r="C158" i="13"/>
  <c r="H157" i="13"/>
  <c r="G157" i="13"/>
  <c r="F157" i="13"/>
  <c r="E157" i="13"/>
  <c r="D157" i="13"/>
  <c r="C157" i="13"/>
  <c r="H156" i="13"/>
  <c r="G156" i="13"/>
  <c r="F156" i="13"/>
  <c r="E156" i="13"/>
  <c r="D156" i="13"/>
  <c r="C156" i="13"/>
  <c r="H155" i="13"/>
  <c r="G155" i="13"/>
  <c r="F155" i="13"/>
  <c r="E155" i="13"/>
  <c r="D155" i="13"/>
  <c r="C155" i="13"/>
  <c r="H154" i="13"/>
  <c r="G154" i="13"/>
  <c r="F154" i="13"/>
  <c r="E154" i="13"/>
  <c r="D154" i="13"/>
  <c r="C154" i="13"/>
  <c r="H153" i="13"/>
  <c r="G153" i="13"/>
  <c r="F153" i="13"/>
  <c r="E153" i="13"/>
  <c r="D153" i="13"/>
  <c r="C153" i="13"/>
  <c r="H152" i="13"/>
  <c r="G152" i="13"/>
  <c r="F152" i="13"/>
  <c r="E152" i="13"/>
  <c r="D152" i="13"/>
  <c r="C152" i="13"/>
  <c r="H151" i="13"/>
  <c r="G151" i="13"/>
  <c r="F151" i="13"/>
  <c r="E151" i="13"/>
  <c r="D151" i="13"/>
  <c r="C151" i="13"/>
  <c r="H150" i="13"/>
  <c r="G150" i="13"/>
  <c r="F150" i="13"/>
  <c r="E150" i="13"/>
  <c r="D150" i="13"/>
  <c r="C150" i="13"/>
  <c r="H149" i="13"/>
  <c r="G149" i="13"/>
  <c r="F149" i="13"/>
  <c r="E149" i="13"/>
  <c r="D149" i="13"/>
  <c r="C149" i="13"/>
  <c r="H148" i="13"/>
  <c r="G148" i="13"/>
  <c r="F148" i="13"/>
  <c r="E148" i="13"/>
  <c r="D148" i="13"/>
  <c r="C148" i="13"/>
  <c r="H147" i="13"/>
  <c r="G147" i="13"/>
  <c r="F147" i="13"/>
  <c r="E147" i="13"/>
  <c r="D147" i="13"/>
  <c r="C147" i="13"/>
  <c r="H146" i="13"/>
  <c r="G146" i="13"/>
  <c r="F146" i="13"/>
  <c r="E146" i="13"/>
  <c r="D146" i="13"/>
  <c r="C146" i="13"/>
  <c r="H145" i="13"/>
  <c r="G145" i="13"/>
  <c r="F145" i="13"/>
  <c r="E145" i="13"/>
  <c r="D145" i="13"/>
  <c r="C145" i="13"/>
  <c r="H144" i="13"/>
  <c r="G144" i="13"/>
  <c r="F144" i="13"/>
  <c r="E144" i="13"/>
  <c r="D144" i="13"/>
  <c r="C144" i="13"/>
  <c r="H143" i="13"/>
  <c r="G143" i="13"/>
  <c r="F143" i="13"/>
  <c r="E143" i="13"/>
  <c r="D143" i="13"/>
  <c r="C143" i="13"/>
  <c r="H142" i="13"/>
  <c r="G142" i="13"/>
  <c r="F142" i="13"/>
  <c r="E142" i="13"/>
  <c r="D142" i="13"/>
  <c r="C142" i="13"/>
  <c r="H141" i="13"/>
  <c r="G141" i="13"/>
  <c r="F141" i="13"/>
  <c r="E141" i="13"/>
  <c r="D141" i="13"/>
  <c r="C141" i="13"/>
  <c r="H140" i="13"/>
  <c r="G140" i="13"/>
  <c r="F140" i="13"/>
  <c r="E140" i="13"/>
  <c r="D140" i="13"/>
  <c r="C140" i="13"/>
  <c r="H139" i="13"/>
  <c r="G139" i="13"/>
  <c r="F139" i="13"/>
  <c r="E139" i="13"/>
  <c r="D139" i="13"/>
  <c r="C139" i="13"/>
  <c r="H138" i="13"/>
  <c r="G138" i="13"/>
  <c r="F138" i="13"/>
  <c r="E138" i="13"/>
  <c r="D138" i="13"/>
  <c r="C138" i="13"/>
  <c r="H137" i="13"/>
  <c r="G137" i="13"/>
  <c r="F137" i="13"/>
  <c r="E137" i="13"/>
  <c r="D137" i="13"/>
  <c r="C137" i="13"/>
  <c r="H136" i="13"/>
  <c r="G136" i="13"/>
  <c r="F136" i="13"/>
  <c r="E136" i="13"/>
  <c r="D136" i="13"/>
  <c r="C136" i="13"/>
  <c r="H135" i="13"/>
  <c r="G135" i="13"/>
  <c r="F135" i="13"/>
  <c r="E135" i="13"/>
  <c r="D135" i="13"/>
  <c r="C135" i="13"/>
  <c r="H134" i="13"/>
  <c r="G134" i="13"/>
  <c r="F134" i="13"/>
  <c r="E134" i="13"/>
  <c r="D134" i="13"/>
  <c r="C134" i="13"/>
  <c r="H133" i="13"/>
  <c r="G133" i="13"/>
  <c r="F133" i="13"/>
  <c r="E133" i="13"/>
  <c r="D133" i="13"/>
  <c r="C133" i="13"/>
  <c r="H132" i="13"/>
  <c r="G132" i="13"/>
  <c r="F132" i="13"/>
  <c r="E132" i="13"/>
  <c r="D132" i="13"/>
  <c r="C132" i="13"/>
  <c r="H131" i="13"/>
  <c r="G131" i="13"/>
  <c r="F131" i="13"/>
  <c r="E131" i="13"/>
  <c r="D131" i="13"/>
  <c r="C131" i="13"/>
  <c r="H130" i="13"/>
  <c r="G130" i="13"/>
  <c r="F130" i="13"/>
  <c r="E130" i="13"/>
  <c r="D130" i="13"/>
  <c r="C130" i="13"/>
  <c r="H129" i="13"/>
  <c r="G129" i="13"/>
  <c r="F129" i="13"/>
  <c r="E129" i="13"/>
  <c r="D129" i="13"/>
  <c r="C129" i="13"/>
  <c r="H128" i="13"/>
  <c r="G128" i="13"/>
  <c r="F128" i="13"/>
  <c r="E128" i="13"/>
  <c r="D128" i="13"/>
  <c r="C128" i="13"/>
  <c r="H127" i="13"/>
  <c r="G127" i="13"/>
  <c r="F127" i="13"/>
  <c r="E127" i="13"/>
  <c r="D127" i="13"/>
  <c r="C127" i="13"/>
  <c r="H126" i="13"/>
  <c r="G126" i="13"/>
  <c r="F126" i="13"/>
  <c r="E126" i="13"/>
  <c r="D126" i="13"/>
  <c r="C126" i="13"/>
  <c r="H125" i="13"/>
  <c r="G125" i="13"/>
  <c r="F125" i="13"/>
  <c r="E125" i="13"/>
  <c r="D125" i="13"/>
  <c r="C125" i="13"/>
  <c r="H124" i="13"/>
  <c r="G124" i="13"/>
  <c r="F124" i="13"/>
  <c r="E124" i="13"/>
  <c r="D124" i="13"/>
  <c r="C124" i="13"/>
  <c r="H123" i="13"/>
  <c r="G123" i="13"/>
  <c r="F123" i="13"/>
  <c r="E123" i="13"/>
  <c r="D123" i="13"/>
  <c r="C123" i="13"/>
  <c r="H122" i="13"/>
  <c r="G122" i="13"/>
  <c r="F122" i="13"/>
  <c r="E122" i="13"/>
  <c r="D122" i="13"/>
  <c r="C122" i="13"/>
  <c r="H121" i="13"/>
  <c r="G121" i="13"/>
  <c r="F121" i="13"/>
  <c r="E121" i="13"/>
  <c r="D121" i="13"/>
  <c r="C121" i="13"/>
  <c r="H120" i="13"/>
  <c r="G120" i="13"/>
  <c r="F120" i="13"/>
  <c r="E120" i="13"/>
  <c r="D120" i="13"/>
  <c r="C120" i="13"/>
  <c r="H119" i="13"/>
  <c r="G119" i="13"/>
  <c r="F119" i="13"/>
  <c r="E119" i="13"/>
  <c r="D119" i="13"/>
  <c r="C119" i="13"/>
  <c r="H118" i="13"/>
  <c r="G118" i="13"/>
  <c r="F118" i="13"/>
  <c r="E118" i="13"/>
  <c r="D118" i="13"/>
  <c r="C118" i="13"/>
  <c r="H117" i="13"/>
  <c r="G117" i="13"/>
  <c r="F117" i="13"/>
  <c r="E117" i="13"/>
  <c r="D117" i="13"/>
  <c r="C117" i="13"/>
  <c r="H116" i="13"/>
  <c r="G116" i="13"/>
  <c r="F116" i="13"/>
  <c r="E116" i="13"/>
  <c r="D116" i="13"/>
  <c r="C116" i="13"/>
  <c r="H115" i="13"/>
  <c r="G115" i="13"/>
  <c r="F115" i="13"/>
  <c r="E115" i="13"/>
  <c r="D115" i="13"/>
  <c r="C115" i="13"/>
  <c r="H114" i="13"/>
  <c r="G114" i="13"/>
  <c r="F114" i="13"/>
  <c r="E114" i="13"/>
  <c r="D114" i="13"/>
  <c r="C114" i="13"/>
  <c r="H113" i="13"/>
  <c r="G113" i="13"/>
  <c r="F113" i="13"/>
  <c r="E113" i="13"/>
  <c r="D113" i="13"/>
  <c r="C113" i="13"/>
  <c r="H112" i="13"/>
  <c r="G112" i="13"/>
  <c r="F112" i="13"/>
  <c r="E112" i="13"/>
  <c r="D112" i="13"/>
  <c r="C112" i="13"/>
  <c r="H111" i="13"/>
  <c r="G111" i="13"/>
  <c r="F111" i="13"/>
  <c r="E111" i="13"/>
  <c r="D111" i="13"/>
  <c r="C111" i="13"/>
  <c r="H110" i="13"/>
  <c r="G110" i="13"/>
  <c r="F110" i="13"/>
  <c r="E110" i="13"/>
  <c r="D110" i="13"/>
  <c r="C110" i="13"/>
  <c r="H109" i="13"/>
  <c r="G109" i="13"/>
  <c r="F109" i="13"/>
  <c r="E109" i="13"/>
  <c r="D109" i="13"/>
  <c r="C109" i="13"/>
  <c r="H108" i="13"/>
  <c r="G108" i="13"/>
  <c r="F108" i="13"/>
  <c r="E108" i="13"/>
  <c r="D108" i="13"/>
  <c r="C108" i="13"/>
  <c r="H107" i="13"/>
  <c r="G107" i="13"/>
  <c r="F107" i="13"/>
  <c r="E107" i="13"/>
  <c r="D107" i="13"/>
  <c r="C107" i="13"/>
  <c r="H106" i="13"/>
  <c r="G106" i="13"/>
  <c r="F106" i="13"/>
  <c r="E106" i="13"/>
  <c r="D106" i="13"/>
  <c r="C106" i="13"/>
  <c r="H105" i="13"/>
  <c r="G105" i="13"/>
  <c r="F105" i="13"/>
  <c r="E105" i="13"/>
  <c r="D105" i="13"/>
  <c r="C105" i="13"/>
  <c r="H104" i="13"/>
  <c r="G104" i="13"/>
  <c r="F104" i="13"/>
  <c r="E104" i="13"/>
  <c r="D104" i="13"/>
  <c r="C104" i="13"/>
  <c r="H103" i="13"/>
  <c r="G103" i="13"/>
  <c r="F103" i="13"/>
  <c r="E103" i="13"/>
  <c r="D103" i="13"/>
  <c r="C103" i="13"/>
  <c r="H102" i="13"/>
  <c r="G102" i="13"/>
  <c r="F102" i="13"/>
  <c r="E102" i="13"/>
  <c r="D102" i="13"/>
  <c r="C102" i="13"/>
  <c r="H101" i="13"/>
  <c r="G101" i="13"/>
  <c r="F101" i="13"/>
  <c r="E101" i="13"/>
  <c r="D101" i="13"/>
  <c r="C101" i="13"/>
  <c r="H100" i="13"/>
  <c r="G100" i="13"/>
  <c r="F100" i="13"/>
  <c r="E100" i="13"/>
  <c r="D100" i="13"/>
  <c r="C100" i="13"/>
  <c r="H99" i="13"/>
  <c r="G99" i="13"/>
  <c r="F99" i="13"/>
  <c r="E99" i="13"/>
  <c r="D99" i="13"/>
  <c r="C99" i="13"/>
  <c r="H98" i="13"/>
  <c r="G98" i="13"/>
  <c r="F98" i="13"/>
  <c r="E98" i="13"/>
  <c r="D98" i="13"/>
  <c r="C98" i="13"/>
  <c r="H97" i="13"/>
  <c r="G97" i="13"/>
  <c r="F97" i="13"/>
  <c r="E97" i="13"/>
  <c r="D97" i="13"/>
  <c r="C97" i="13"/>
  <c r="H96" i="13"/>
  <c r="G96" i="13"/>
  <c r="F96" i="13"/>
  <c r="E96" i="13"/>
  <c r="D96" i="13"/>
  <c r="C96" i="13"/>
  <c r="H95" i="13"/>
  <c r="G95" i="13"/>
  <c r="F95" i="13"/>
  <c r="E95" i="13"/>
  <c r="D95" i="13"/>
  <c r="C95" i="13"/>
  <c r="H94" i="13"/>
  <c r="G94" i="13"/>
  <c r="F94" i="13"/>
  <c r="E94" i="13"/>
  <c r="D94" i="13"/>
  <c r="C94" i="13"/>
  <c r="H93" i="13"/>
  <c r="G93" i="13"/>
  <c r="F93" i="13"/>
  <c r="E93" i="13"/>
  <c r="D93" i="13"/>
  <c r="C93" i="13"/>
  <c r="H92" i="13"/>
  <c r="G92" i="13"/>
  <c r="F92" i="13"/>
  <c r="E92" i="13"/>
  <c r="D92" i="13"/>
  <c r="C92" i="13"/>
  <c r="H91" i="13"/>
  <c r="G91" i="13"/>
  <c r="F91" i="13"/>
  <c r="E91" i="13"/>
  <c r="D91" i="13"/>
  <c r="C91" i="13"/>
  <c r="H90" i="13"/>
  <c r="G90" i="13"/>
  <c r="F90" i="13"/>
  <c r="E90" i="13"/>
  <c r="D90" i="13"/>
  <c r="C90" i="13"/>
  <c r="H89" i="13"/>
  <c r="G89" i="13"/>
  <c r="F89" i="13"/>
  <c r="E89" i="13"/>
  <c r="D89" i="13"/>
  <c r="C89" i="13"/>
  <c r="H88" i="13"/>
  <c r="G88" i="13"/>
  <c r="F88" i="13"/>
  <c r="E88" i="13"/>
  <c r="D88" i="13"/>
  <c r="C88" i="13"/>
  <c r="H87" i="13"/>
  <c r="G87" i="13"/>
  <c r="F87" i="13"/>
  <c r="E87" i="13"/>
  <c r="D87" i="13"/>
  <c r="C87" i="13"/>
  <c r="H86" i="13"/>
  <c r="G86" i="13"/>
  <c r="F86" i="13"/>
  <c r="E86" i="13"/>
  <c r="D86" i="13"/>
  <c r="C86" i="13"/>
  <c r="H85" i="13"/>
  <c r="G85" i="13"/>
  <c r="F85" i="13"/>
  <c r="E85" i="13"/>
  <c r="D85" i="13"/>
  <c r="C85" i="13"/>
  <c r="H84" i="13"/>
  <c r="G84" i="13"/>
  <c r="F84" i="13"/>
  <c r="E84" i="13"/>
  <c r="D84" i="13"/>
  <c r="C84" i="13"/>
  <c r="H83" i="13"/>
  <c r="G83" i="13"/>
  <c r="F83" i="13"/>
  <c r="E83" i="13"/>
  <c r="D83" i="13"/>
  <c r="C83" i="13"/>
  <c r="H82" i="13"/>
  <c r="G82" i="13"/>
  <c r="F82" i="13"/>
  <c r="E82" i="13"/>
  <c r="D82" i="13"/>
  <c r="C82" i="13"/>
  <c r="H81" i="13"/>
  <c r="G81" i="13"/>
  <c r="F81" i="13"/>
  <c r="E81" i="13"/>
  <c r="D81" i="13"/>
  <c r="C81" i="13"/>
  <c r="H80" i="13"/>
  <c r="G80" i="13"/>
  <c r="F80" i="13"/>
  <c r="E80" i="13"/>
  <c r="D80" i="13"/>
  <c r="C80" i="13"/>
  <c r="H79" i="13"/>
  <c r="G79" i="13"/>
  <c r="F79" i="13"/>
  <c r="E79" i="13"/>
  <c r="D79" i="13"/>
  <c r="C79" i="13"/>
  <c r="H78" i="13"/>
  <c r="G78" i="13"/>
  <c r="F78" i="13"/>
  <c r="E78" i="13"/>
  <c r="D78" i="13"/>
  <c r="C78" i="13"/>
  <c r="H77" i="13"/>
  <c r="G77" i="13"/>
  <c r="F77" i="13"/>
  <c r="E77" i="13"/>
  <c r="D77" i="13"/>
  <c r="C77" i="13"/>
  <c r="H76" i="13"/>
  <c r="G76" i="13"/>
  <c r="F76" i="13"/>
  <c r="E76" i="13"/>
  <c r="D76" i="13"/>
  <c r="C76" i="13"/>
  <c r="H75" i="13"/>
  <c r="G75" i="13"/>
  <c r="F75" i="13"/>
  <c r="E75" i="13"/>
  <c r="D75" i="13"/>
  <c r="C75" i="13"/>
  <c r="H74" i="13"/>
  <c r="G74" i="13"/>
  <c r="F74" i="13"/>
  <c r="E74" i="13"/>
  <c r="D74" i="13"/>
  <c r="C74" i="13"/>
  <c r="H73" i="13"/>
  <c r="G73" i="13"/>
  <c r="F73" i="13"/>
  <c r="E73" i="13"/>
  <c r="D73" i="13"/>
  <c r="C73" i="13"/>
  <c r="H72" i="13"/>
  <c r="G72" i="13"/>
  <c r="F72" i="13"/>
  <c r="E72" i="13"/>
  <c r="D72" i="13"/>
  <c r="C72" i="13"/>
  <c r="H71" i="13"/>
  <c r="G71" i="13"/>
  <c r="F71" i="13"/>
  <c r="E71" i="13"/>
  <c r="D71" i="13"/>
  <c r="C71" i="13"/>
  <c r="H70" i="13"/>
  <c r="G70" i="13"/>
  <c r="F70" i="13"/>
  <c r="E70" i="13"/>
  <c r="D70" i="13"/>
  <c r="C70" i="13"/>
  <c r="H69" i="13"/>
  <c r="G69" i="13"/>
  <c r="F69" i="13"/>
  <c r="E69" i="13"/>
  <c r="D69" i="13"/>
  <c r="C69" i="13"/>
  <c r="H68" i="13"/>
  <c r="G68" i="13"/>
  <c r="F68" i="13"/>
  <c r="E68" i="13"/>
  <c r="D68" i="13"/>
  <c r="C68" i="13"/>
  <c r="H67" i="13"/>
  <c r="G67" i="13"/>
  <c r="F67" i="13"/>
  <c r="E67" i="13"/>
  <c r="D67" i="13"/>
  <c r="C67" i="13"/>
  <c r="H66" i="13"/>
  <c r="G66" i="13"/>
  <c r="F66" i="13"/>
  <c r="E66" i="13"/>
  <c r="D66" i="13"/>
  <c r="C66" i="13"/>
  <c r="H65" i="13"/>
  <c r="G65" i="13"/>
  <c r="F65" i="13"/>
  <c r="E65" i="13"/>
  <c r="D65" i="13"/>
  <c r="C65" i="13"/>
  <c r="H64" i="13"/>
  <c r="G64" i="13"/>
  <c r="F64" i="13"/>
  <c r="E64" i="13"/>
  <c r="D64" i="13"/>
  <c r="C64" i="13"/>
  <c r="H63" i="13"/>
  <c r="G63" i="13"/>
  <c r="F63" i="13"/>
  <c r="E63" i="13"/>
  <c r="D63" i="13"/>
  <c r="C63" i="13"/>
  <c r="H62" i="13"/>
  <c r="G62" i="13"/>
  <c r="F62" i="13"/>
  <c r="E62" i="13"/>
  <c r="D62" i="13"/>
  <c r="C62" i="13"/>
  <c r="H61" i="13"/>
  <c r="G61" i="13"/>
  <c r="F61" i="13"/>
  <c r="E61" i="13"/>
  <c r="D61" i="13"/>
  <c r="C61" i="13"/>
  <c r="H60" i="13"/>
  <c r="G60" i="13"/>
  <c r="F60" i="13"/>
  <c r="E60" i="13"/>
  <c r="D60" i="13"/>
  <c r="C60" i="13"/>
  <c r="H59" i="13"/>
  <c r="G59" i="13"/>
  <c r="F59" i="13"/>
  <c r="E59" i="13"/>
  <c r="D59" i="13"/>
  <c r="C59" i="13"/>
  <c r="H58" i="13"/>
  <c r="G58" i="13"/>
  <c r="F58" i="13"/>
  <c r="E58" i="13"/>
  <c r="D58" i="13"/>
  <c r="C58" i="13"/>
  <c r="H57" i="13"/>
  <c r="G57" i="13"/>
  <c r="F57" i="13"/>
  <c r="E57" i="13"/>
  <c r="D57" i="13"/>
  <c r="C57" i="13"/>
  <c r="H56" i="13"/>
  <c r="G56" i="13"/>
  <c r="F56" i="13"/>
  <c r="E56" i="13"/>
  <c r="D56" i="13"/>
  <c r="C56" i="13"/>
  <c r="H55" i="13"/>
  <c r="G55" i="13"/>
  <c r="F55" i="13"/>
  <c r="E55" i="13"/>
  <c r="D55" i="13"/>
  <c r="C55" i="13"/>
  <c r="H54" i="13"/>
  <c r="G54" i="13"/>
  <c r="F54" i="13"/>
  <c r="E54" i="13"/>
  <c r="D54" i="13"/>
  <c r="C54" i="13"/>
  <c r="H53" i="13"/>
  <c r="G53" i="13"/>
  <c r="F53" i="13"/>
  <c r="E53" i="13"/>
  <c r="D53" i="13"/>
  <c r="C53" i="13"/>
  <c r="H52" i="13"/>
  <c r="G52" i="13"/>
  <c r="F52" i="13"/>
  <c r="E52" i="13"/>
  <c r="D52" i="13"/>
  <c r="C52" i="13"/>
  <c r="H51" i="13"/>
  <c r="G51" i="13"/>
  <c r="F51" i="13"/>
  <c r="E51" i="13"/>
  <c r="D51" i="13"/>
  <c r="C51" i="13"/>
  <c r="H50" i="13"/>
  <c r="G50" i="13"/>
  <c r="F50" i="13"/>
  <c r="E50" i="13"/>
  <c r="D50" i="13"/>
  <c r="C50" i="13"/>
  <c r="H49" i="13"/>
  <c r="G49" i="13"/>
  <c r="F49" i="13"/>
  <c r="E49" i="13"/>
  <c r="D49" i="13"/>
  <c r="C49" i="13"/>
  <c r="H48" i="13"/>
  <c r="G48" i="13"/>
  <c r="F48" i="13"/>
  <c r="E48" i="13"/>
  <c r="D48" i="13"/>
  <c r="C48" i="13"/>
  <c r="H47" i="13"/>
  <c r="G47" i="13"/>
  <c r="F47" i="13"/>
  <c r="E47" i="13"/>
  <c r="D47" i="13"/>
  <c r="C47" i="13"/>
  <c r="H46" i="13"/>
  <c r="G46" i="13"/>
  <c r="F46" i="13"/>
  <c r="E46" i="13"/>
  <c r="D46" i="13"/>
  <c r="C46" i="13"/>
  <c r="H45" i="13"/>
  <c r="G45" i="13"/>
  <c r="F45" i="13"/>
  <c r="E45" i="13"/>
  <c r="D45" i="13"/>
  <c r="C45" i="13"/>
  <c r="H44" i="13"/>
  <c r="G44" i="13"/>
  <c r="F44" i="13"/>
  <c r="E44" i="13"/>
  <c r="D44" i="13"/>
  <c r="C44" i="13"/>
  <c r="H43" i="13"/>
  <c r="G43" i="13"/>
  <c r="F43" i="13"/>
  <c r="E43" i="13"/>
  <c r="D43" i="13"/>
  <c r="C43" i="13"/>
  <c r="H42" i="13"/>
  <c r="G42" i="13"/>
  <c r="F42" i="13"/>
  <c r="E42" i="13"/>
  <c r="D42" i="13"/>
  <c r="C42" i="13"/>
  <c r="M41" i="13"/>
  <c r="L41" i="13"/>
  <c r="H41" i="13"/>
  <c r="G41" i="13"/>
  <c r="F41" i="13"/>
  <c r="E41" i="13"/>
  <c r="D41" i="13"/>
  <c r="C41" i="13"/>
  <c r="M40" i="13"/>
  <c r="L40" i="13"/>
  <c r="H40" i="13"/>
  <c r="G40" i="13"/>
  <c r="F40" i="13"/>
  <c r="E40" i="13"/>
  <c r="D40" i="13"/>
  <c r="C40" i="13"/>
  <c r="M39" i="13"/>
  <c r="L39" i="13"/>
  <c r="H39" i="13"/>
  <c r="G39" i="13"/>
  <c r="F39" i="13"/>
  <c r="E39" i="13"/>
  <c r="D39" i="13"/>
  <c r="C39" i="13"/>
  <c r="M38" i="13"/>
  <c r="L38" i="13"/>
  <c r="H38" i="13"/>
  <c r="G38" i="13"/>
  <c r="F38" i="13"/>
  <c r="E38" i="13"/>
  <c r="D38" i="13"/>
  <c r="C38" i="13"/>
  <c r="M37" i="13"/>
  <c r="L37" i="13"/>
  <c r="H37" i="13"/>
  <c r="G37" i="13"/>
  <c r="F37" i="13"/>
  <c r="E37" i="13"/>
  <c r="D37" i="13"/>
  <c r="C37" i="13"/>
  <c r="M36" i="13"/>
  <c r="L36" i="13"/>
  <c r="H36" i="13"/>
  <c r="G36" i="13"/>
  <c r="F36" i="13"/>
  <c r="E36" i="13"/>
  <c r="D36" i="13"/>
  <c r="C36" i="13"/>
  <c r="M35" i="13"/>
  <c r="L35" i="13"/>
  <c r="H35" i="13"/>
  <c r="G35" i="13"/>
  <c r="F35" i="13"/>
  <c r="E35" i="13"/>
  <c r="D35" i="13"/>
  <c r="C35" i="13"/>
  <c r="M34" i="13"/>
  <c r="L34" i="13"/>
  <c r="H34" i="13"/>
  <c r="G34" i="13"/>
  <c r="F34" i="13"/>
  <c r="E34" i="13"/>
  <c r="D34" i="13"/>
  <c r="C34" i="13"/>
  <c r="M33" i="13"/>
  <c r="L33" i="13"/>
  <c r="H33" i="13"/>
  <c r="G33" i="13"/>
  <c r="F33" i="13"/>
  <c r="E33" i="13"/>
  <c r="D33" i="13"/>
  <c r="C33" i="13"/>
  <c r="M32" i="13"/>
  <c r="L32" i="13"/>
  <c r="H32" i="13"/>
  <c r="G32" i="13"/>
  <c r="F32" i="13"/>
  <c r="E32" i="13"/>
  <c r="D32" i="13"/>
  <c r="C32" i="13"/>
  <c r="M31" i="13"/>
  <c r="L31" i="13"/>
  <c r="H31" i="13"/>
  <c r="G31" i="13"/>
  <c r="F31" i="13"/>
  <c r="E31" i="13"/>
  <c r="D31" i="13"/>
  <c r="C31" i="13"/>
  <c r="M30" i="13"/>
  <c r="L30" i="13"/>
  <c r="H30" i="13"/>
  <c r="G30" i="13"/>
  <c r="F30" i="13"/>
  <c r="E30" i="13"/>
  <c r="D30" i="13"/>
  <c r="C30" i="13"/>
  <c r="M29" i="13"/>
  <c r="L29" i="13"/>
  <c r="H29" i="13"/>
  <c r="G29" i="13"/>
  <c r="F29" i="13"/>
  <c r="E29" i="13"/>
  <c r="D29" i="13"/>
  <c r="C29" i="13"/>
  <c r="M28" i="13"/>
  <c r="L28" i="13"/>
  <c r="H28" i="13"/>
  <c r="G28" i="13"/>
  <c r="F28" i="13"/>
  <c r="E28" i="13"/>
  <c r="D28" i="13"/>
  <c r="C28" i="13"/>
  <c r="M27" i="13"/>
  <c r="L27" i="13"/>
  <c r="H27" i="13"/>
  <c r="G27" i="13"/>
  <c r="F27" i="13"/>
  <c r="E27" i="13"/>
  <c r="D27" i="13"/>
  <c r="C27" i="13"/>
  <c r="M26" i="13"/>
  <c r="L26" i="13"/>
  <c r="H26" i="13"/>
  <c r="G26" i="13"/>
  <c r="F26" i="13"/>
  <c r="E26" i="13"/>
  <c r="D26" i="13"/>
  <c r="C26" i="13"/>
  <c r="M25" i="13"/>
  <c r="L25" i="13"/>
  <c r="H25" i="13"/>
  <c r="G25" i="13"/>
  <c r="F25" i="13"/>
  <c r="E25" i="13"/>
  <c r="D25" i="13"/>
  <c r="C25" i="13"/>
  <c r="M24" i="13"/>
  <c r="L24" i="13"/>
  <c r="H24" i="13"/>
  <c r="G24" i="13"/>
  <c r="F24" i="13"/>
  <c r="E24" i="13"/>
  <c r="D24" i="13"/>
  <c r="C24" i="13"/>
  <c r="M23" i="13"/>
  <c r="L23" i="13"/>
  <c r="H23" i="13"/>
  <c r="G23" i="13"/>
  <c r="F23" i="13"/>
  <c r="E23" i="13"/>
  <c r="D23" i="13"/>
  <c r="C23" i="13"/>
  <c r="M22" i="13"/>
  <c r="L22" i="13"/>
  <c r="H22" i="13"/>
  <c r="G22" i="13"/>
  <c r="F22" i="13"/>
  <c r="E22" i="13"/>
  <c r="D22" i="13"/>
  <c r="C22" i="13"/>
  <c r="M21" i="13"/>
  <c r="L21" i="13"/>
  <c r="H21" i="13"/>
  <c r="G21" i="13"/>
  <c r="F21" i="13"/>
  <c r="E21" i="13"/>
  <c r="D21" i="13"/>
  <c r="C21" i="13"/>
  <c r="M20" i="13"/>
  <c r="L20" i="13"/>
  <c r="H20" i="13"/>
  <c r="G20" i="13"/>
  <c r="F20" i="13"/>
  <c r="E20" i="13"/>
  <c r="D20" i="13"/>
  <c r="C20" i="13"/>
  <c r="M19" i="13"/>
  <c r="L19" i="13"/>
  <c r="H19" i="13"/>
  <c r="G19" i="13"/>
  <c r="F19" i="13"/>
  <c r="E19" i="13"/>
  <c r="D19" i="13"/>
  <c r="C19" i="13"/>
  <c r="M18" i="13"/>
  <c r="L18" i="13"/>
  <c r="H18" i="13"/>
  <c r="G18" i="13"/>
  <c r="F18" i="13"/>
  <c r="E18" i="13"/>
  <c r="D18" i="13"/>
  <c r="C18" i="13"/>
  <c r="M17" i="13"/>
  <c r="L17" i="13"/>
  <c r="H17" i="13"/>
  <c r="G17" i="13"/>
  <c r="F17" i="13"/>
  <c r="E17" i="13"/>
  <c r="D17" i="13"/>
  <c r="C17" i="13"/>
  <c r="M16" i="13"/>
  <c r="L16" i="13"/>
  <c r="H16" i="13"/>
  <c r="G16" i="13"/>
  <c r="F16" i="13"/>
  <c r="E16" i="13"/>
  <c r="D16" i="13"/>
  <c r="C16" i="13"/>
  <c r="M15" i="13"/>
  <c r="L15" i="13"/>
  <c r="H15" i="13"/>
  <c r="G15" i="13"/>
  <c r="F15" i="13"/>
  <c r="E15" i="13"/>
  <c r="D15" i="13"/>
  <c r="C15" i="13"/>
  <c r="M14" i="13"/>
  <c r="L14" i="13"/>
  <c r="H14" i="13"/>
  <c r="G14" i="13"/>
  <c r="F14" i="13"/>
  <c r="E14" i="13"/>
  <c r="D14" i="13"/>
  <c r="C14" i="13"/>
  <c r="M13" i="13"/>
  <c r="L13" i="13"/>
  <c r="H13" i="13"/>
  <c r="G13" i="13"/>
  <c r="F13" i="13"/>
  <c r="E13" i="13"/>
  <c r="D13" i="13"/>
  <c r="C13" i="13"/>
  <c r="M12" i="13"/>
  <c r="L12" i="13"/>
  <c r="H12" i="13"/>
  <c r="G12" i="13"/>
  <c r="F12" i="13"/>
  <c r="E12" i="13"/>
  <c r="D12" i="13"/>
  <c r="C12" i="13"/>
  <c r="M11" i="13"/>
  <c r="L11" i="13"/>
  <c r="H11" i="13"/>
  <c r="G11" i="13"/>
  <c r="F11" i="13"/>
  <c r="E11" i="13"/>
  <c r="D11" i="13"/>
  <c r="C11" i="13"/>
  <c r="M10" i="13"/>
  <c r="L10" i="13"/>
  <c r="H10" i="13"/>
  <c r="G10" i="13"/>
  <c r="F10" i="13"/>
  <c r="E10" i="13"/>
  <c r="D10" i="13"/>
  <c r="C10" i="13"/>
  <c r="M9" i="13"/>
  <c r="L9" i="13"/>
  <c r="H9" i="13"/>
  <c r="G9" i="13"/>
  <c r="F9" i="13"/>
  <c r="E9" i="13"/>
  <c r="D9" i="13"/>
  <c r="C9" i="13"/>
  <c r="M8" i="13"/>
  <c r="L8" i="13"/>
  <c r="H8" i="13"/>
  <c r="G8" i="13"/>
  <c r="F8" i="13"/>
  <c r="E8" i="13"/>
  <c r="D8" i="13"/>
  <c r="C8" i="13"/>
  <c r="M7" i="13"/>
  <c r="L7" i="13"/>
  <c r="H7" i="13"/>
  <c r="G7" i="13"/>
  <c r="F7" i="13"/>
  <c r="E7" i="13"/>
  <c r="D7" i="13"/>
  <c r="C7" i="13"/>
  <c r="M6" i="13"/>
  <c r="L6" i="13"/>
  <c r="H6" i="13"/>
  <c r="G6" i="13"/>
  <c r="F6" i="13"/>
  <c r="E6" i="13"/>
  <c r="D6" i="13"/>
  <c r="C6" i="13"/>
  <c r="M5" i="13"/>
  <c r="L5" i="13"/>
  <c r="H5" i="13"/>
  <c r="G5" i="13"/>
  <c r="F5" i="13"/>
  <c r="E5" i="13"/>
  <c r="D5" i="13"/>
  <c r="C5" i="13"/>
  <c r="M4" i="13"/>
  <c r="L4" i="13"/>
  <c r="H4" i="13"/>
  <c r="G4" i="13"/>
  <c r="F4" i="13"/>
  <c r="E4" i="13"/>
  <c r="D4" i="13"/>
  <c r="C4" i="13"/>
  <c r="M3" i="13"/>
  <c r="L3" i="13"/>
  <c r="H3" i="13"/>
  <c r="G3" i="13"/>
  <c r="F3" i="13"/>
  <c r="E3" i="13"/>
  <c r="D3" i="13"/>
  <c r="C3" i="13"/>
  <c r="M2" i="13"/>
  <c r="L2" i="13"/>
  <c r="H2" i="13"/>
  <c r="G2" i="13"/>
  <c r="F2" i="13"/>
  <c r="E2" i="13"/>
  <c r="D2" i="13"/>
  <c r="C2" i="13"/>
  <c r="M4" i="15" l="1"/>
  <c r="N4" i="15" s="1"/>
  <c r="M5" i="15" l="1"/>
  <c r="N5" i="15" s="1"/>
  <c r="C25" i="11"/>
  <c r="D25" i="11" s="1"/>
  <c r="E25" i="11" s="1"/>
  <c r="C26" i="11"/>
  <c r="D26" i="11" s="1"/>
  <c r="E26" i="11" s="1"/>
  <c r="C45" i="11"/>
  <c r="D45" i="11" s="1"/>
  <c r="E45" i="11" s="1"/>
  <c r="C49" i="11"/>
  <c r="D49" i="11" s="1"/>
  <c r="E49" i="11" s="1"/>
  <c r="B3" i="11"/>
  <c r="C3" i="11" s="1"/>
  <c r="D3" i="11" s="1"/>
  <c r="E3" i="11" s="1"/>
  <c r="B4" i="11"/>
  <c r="C4" i="11" s="1"/>
  <c r="D4" i="11" s="1"/>
  <c r="E4" i="11" s="1"/>
  <c r="B5" i="11"/>
  <c r="C5" i="11" s="1"/>
  <c r="D5" i="11" s="1"/>
  <c r="E5" i="11" s="1"/>
  <c r="B6" i="11"/>
  <c r="C6" i="11" s="1"/>
  <c r="D6" i="11" s="1"/>
  <c r="E6" i="11" s="1"/>
  <c r="B7" i="11"/>
  <c r="C7" i="11" s="1"/>
  <c r="D7" i="11" s="1"/>
  <c r="E7" i="11" s="1"/>
  <c r="B8" i="11"/>
  <c r="C8" i="11" s="1"/>
  <c r="D8" i="11" s="1"/>
  <c r="E8" i="11" s="1"/>
  <c r="B9" i="11"/>
  <c r="C9" i="11" s="1"/>
  <c r="D9" i="11" s="1"/>
  <c r="E9" i="11" s="1"/>
  <c r="B10" i="11"/>
  <c r="C10" i="11" s="1"/>
  <c r="D10" i="11" s="1"/>
  <c r="E10" i="11" s="1"/>
  <c r="B11" i="11"/>
  <c r="C11" i="11" s="1"/>
  <c r="D11" i="11" s="1"/>
  <c r="E11" i="11" s="1"/>
  <c r="B12" i="11"/>
  <c r="C12" i="11" s="1"/>
  <c r="D12" i="11" s="1"/>
  <c r="E12" i="11" s="1"/>
  <c r="B13" i="11"/>
  <c r="C13" i="11" s="1"/>
  <c r="D13" i="11" s="1"/>
  <c r="E13" i="11" s="1"/>
  <c r="B14" i="11"/>
  <c r="C14" i="11" s="1"/>
  <c r="D14" i="11" s="1"/>
  <c r="E14" i="11" s="1"/>
  <c r="B15" i="11"/>
  <c r="C15" i="11" s="1"/>
  <c r="D15" i="11" s="1"/>
  <c r="E15" i="11" s="1"/>
  <c r="B16" i="11"/>
  <c r="C16" i="11" s="1"/>
  <c r="D16" i="11" s="1"/>
  <c r="E16" i="11" s="1"/>
  <c r="B17" i="11"/>
  <c r="C17" i="11" s="1"/>
  <c r="D17" i="11" s="1"/>
  <c r="E17" i="11" s="1"/>
  <c r="B18" i="11"/>
  <c r="C18" i="11" s="1"/>
  <c r="D18" i="11" s="1"/>
  <c r="E18" i="11" s="1"/>
  <c r="B19" i="11"/>
  <c r="C19" i="11" s="1"/>
  <c r="D19" i="11" s="1"/>
  <c r="E19" i="11" s="1"/>
  <c r="B20" i="11"/>
  <c r="C20" i="11" s="1"/>
  <c r="D20" i="11" s="1"/>
  <c r="E20" i="11" s="1"/>
  <c r="B21" i="11"/>
  <c r="C21" i="11" s="1"/>
  <c r="D21" i="11" s="1"/>
  <c r="E21" i="11" s="1"/>
  <c r="B22" i="11"/>
  <c r="C22" i="11" s="1"/>
  <c r="D22" i="11" s="1"/>
  <c r="E22" i="11" s="1"/>
  <c r="B23" i="11"/>
  <c r="C23" i="11" s="1"/>
  <c r="D23" i="11" s="1"/>
  <c r="E23" i="11" s="1"/>
  <c r="B24" i="11"/>
  <c r="C24" i="11" s="1"/>
  <c r="D24" i="11" s="1"/>
  <c r="E24" i="11" s="1"/>
  <c r="B25" i="11"/>
  <c r="B26" i="11"/>
  <c r="B27" i="11"/>
  <c r="C27" i="11" s="1"/>
  <c r="D27" i="11" s="1"/>
  <c r="E27" i="11" s="1"/>
  <c r="B28" i="11"/>
  <c r="C28" i="11" s="1"/>
  <c r="D28" i="11" s="1"/>
  <c r="E28" i="11" s="1"/>
  <c r="B29" i="11"/>
  <c r="C29" i="11" s="1"/>
  <c r="D29" i="11" s="1"/>
  <c r="E29" i="11" s="1"/>
  <c r="B30" i="11"/>
  <c r="C30" i="11" s="1"/>
  <c r="D30" i="11" s="1"/>
  <c r="E30" i="11" s="1"/>
  <c r="B31" i="11"/>
  <c r="C31" i="11" s="1"/>
  <c r="D31" i="11" s="1"/>
  <c r="E31" i="11" s="1"/>
  <c r="B32" i="11"/>
  <c r="C32" i="11" s="1"/>
  <c r="D32" i="11" s="1"/>
  <c r="E32" i="11" s="1"/>
  <c r="B33" i="11"/>
  <c r="C33" i="11" s="1"/>
  <c r="D33" i="11" s="1"/>
  <c r="E33" i="11" s="1"/>
  <c r="B34" i="11"/>
  <c r="C34" i="11" s="1"/>
  <c r="D34" i="11" s="1"/>
  <c r="E34" i="11" s="1"/>
  <c r="B35" i="11"/>
  <c r="C35" i="11" s="1"/>
  <c r="D35" i="11" s="1"/>
  <c r="E35" i="11" s="1"/>
  <c r="B36" i="11"/>
  <c r="C36" i="11" s="1"/>
  <c r="D36" i="11" s="1"/>
  <c r="E36" i="11" s="1"/>
  <c r="B37" i="11"/>
  <c r="C37" i="11" s="1"/>
  <c r="D37" i="11" s="1"/>
  <c r="E37" i="11" s="1"/>
  <c r="B38" i="11"/>
  <c r="C38" i="11" s="1"/>
  <c r="D38" i="11" s="1"/>
  <c r="E38" i="11" s="1"/>
  <c r="B39" i="11"/>
  <c r="C39" i="11" s="1"/>
  <c r="D39" i="11" s="1"/>
  <c r="E39" i="11" s="1"/>
  <c r="B40" i="11"/>
  <c r="C40" i="11" s="1"/>
  <c r="D40" i="11" s="1"/>
  <c r="E40" i="11" s="1"/>
  <c r="B41" i="11"/>
  <c r="C41" i="11" s="1"/>
  <c r="D41" i="11" s="1"/>
  <c r="E41" i="11" s="1"/>
  <c r="B42" i="11"/>
  <c r="C42" i="11" s="1"/>
  <c r="D42" i="11" s="1"/>
  <c r="E42" i="11" s="1"/>
  <c r="B43" i="11"/>
  <c r="C43" i="11" s="1"/>
  <c r="D43" i="11" s="1"/>
  <c r="E43" i="11" s="1"/>
  <c r="B44" i="11"/>
  <c r="C44" i="11" s="1"/>
  <c r="D44" i="11" s="1"/>
  <c r="E44" i="11" s="1"/>
  <c r="B45" i="11"/>
  <c r="B46" i="11"/>
  <c r="C46" i="11" s="1"/>
  <c r="D46" i="11" s="1"/>
  <c r="E46" i="11" s="1"/>
  <c r="B47" i="11"/>
  <c r="C47" i="11" s="1"/>
  <c r="D47" i="11" s="1"/>
  <c r="E47" i="11" s="1"/>
  <c r="B48" i="11"/>
  <c r="C48" i="11" s="1"/>
  <c r="D48" i="11" s="1"/>
  <c r="E48" i="11" s="1"/>
  <c r="B49" i="11"/>
  <c r="B50" i="11"/>
  <c r="C50" i="11" s="1"/>
  <c r="D50" i="11" s="1"/>
  <c r="E50" i="11" s="1"/>
  <c r="B51" i="11"/>
  <c r="C51" i="11" s="1"/>
  <c r="D51" i="11" s="1"/>
  <c r="E51" i="11" s="1"/>
  <c r="B52" i="11"/>
  <c r="C52" i="11" s="1"/>
  <c r="D52" i="11" s="1"/>
  <c r="E52" i="11" s="1"/>
  <c r="B2" i="11"/>
  <c r="C2" i="11" s="1"/>
  <c r="D2" i="11" s="1"/>
  <c r="E2" i="11" s="1"/>
  <c r="D12" i="10"/>
  <c r="D44" i="10"/>
  <c r="C4" i="10"/>
  <c r="D4" i="10" s="1"/>
  <c r="C9" i="10"/>
  <c r="D9" i="10" s="1"/>
  <c r="C12" i="10"/>
  <c r="C20" i="10"/>
  <c r="D20" i="10" s="1"/>
  <c r="C25" i="10"/>
  <c r="D25" i="10" s="1"/>
  <c r="C28" i="10"/>
  <c r="D28" i="10" s="1"/>
  <c r="C36" i="10"/>
  <c r="D36" i="10" s="1"/>
  <c r="C41" i="10"/>
  <c r="D41" i="10" s="1"/>
  <c r="C44" i="10"/>
  <c r="C52" i="10"/>
  <c r="D52" i="10" s="1"/>
  <c r="B3" i="10"/>
  <c r="C3" i="10" s="1"/>
  <c r="D3" i="10" s="1"/>
  <c r="B4" i="10"/>
  <c r="B5" i="10"/>
  <c r="C5" i="10" s="1"/>
  <c r="D5" i="10" s="1"/>
  <c r="B6" i="10"/>
  <c r="C6" i="10" s="1"/>
  <c r="D6" i="10" s="1"/>
  <c r="B7" i="10"/>
  <c r="C7" i="10" s="1"/>
  <c r="D7" i="10" s="1"/>
  <c r="B8" i="10"/>
  <c r="C8" i="10" s="1"/>
  <c r="D8" i="10" s="1"/>
  <c r="B9" i="10"/>
  <c r="B10" i="10"/>
  <c r="C10" i="10" s="1"/>
  <c r="D10" i="10" s="1"/>
  <c r="B11" i="10"/>
  <c r="C11" i="10" s="1"/>
  <c r="D11" i="10" s="1"/>
  <c r="B12" i="10"/>
  <c r="B13" i="10"/>
  <c r="C13" i="10" s="1"/>
  <c r="D13" i="10" s="1"/>
  <c r="B14" i="10"/>
  <c r="C14" i="10" s="1"/>
  <c r="D14" i="10" s="1"/>
  <c r="B15" i="10"/>
  <c r="C15" i="10" s="1"/>
  <c r="D15" i="10" s="1"/>
  <c r="B16" i="10"/>
  <c r="C16" i="10" s="1"/>
  <c r="D16" i="10" s="1"/>
  <c r="B17" i="10"/>
  <c r="C17" i="10" s="1"/>
  <c r="D17" i="10" s="1"/>
  <c r="B18" i="10"/>
  <c r="C18" i="10" s="1"/>
  <c r="D18" i="10" s="1"/>
  <c r="B19" i="10"/>
  <c r="C19" i="10" s="1"/>
  <c r="D19" i="10" s="1"/>
  <c r="B20" i="10"/>
  <c r="B21" i="10"/>
  <c r="C21" i="10" s="1"/>
  <c r="D21" i="10" s="1"/>
  <c r="B22" i="10"/>
  <c r="C22" i="10" s="1"/>
  <c r="D22" i="10" s="1"/>
  <c r="B23" i="10"/>
  <c r="C23" i="10" s="1"/>
  <c r="D23" i="10" s="1"/>
  <c r="B24" i="10"/>
  <c r="C24" i="10" s="1"/>
  <c r="D24" i="10" s="1"/>
  <c r="B25" i="10"/>
  <c r="B26" i="10"/>
  <c r="C26" i="10" s="1"/>
  <c r="D26" i="10" s="1"/>
  <c r="B27" i="10"/>
  <c r="C27" i="10" s="1"/>
  <c r="D27" i="10" s="1"/>
  <c r="B28" i="10"/>
  <c r="B29" i="10"/>
  <c r="C29" i="10" s="1"/>
  <c r="D29" i="10" s="1"/>
  <c r="B30" i="10"/>
  <c r="C30" i="10" s="1"/>
  <c r="D30" i="10" s="1"/>
  <c r="B31" i="10"/>
  <c r="C31" i="10" s="1"/>
  <c r="D31" i="10" s="1"/>
  <c r="B32" i="10"/>
  <c r="C32" i="10" s="1"/>
  <c r="D32" i="10" s="1"/>
  <c r="B33" i="10"/>
  <c r="C33" i="10" s="1"/>
  <c r="D33" i="10" s="1"/>
  <c r="B34" i="10"/>
  <c r="C34" i="10" s="1"/>
  <c r="D34" i="10" s="1"/>
  <c r="B35" i="10"/>
  <c r="C35" i="10" s="1"/>
  <c r="D35" i="10" s="1"/>
  <c r="B36" i="10"/>
  <c r="B37" i="10"/>
  <c r="C37" i="10" s="1"/>
  <c r="D37" i="10" s="1"/>
  <c r="B38" i="10"/>
  <c r="C38" i="10" s="1"/>
  <c r="D38" i="10" s="1"/>
  <c r="B39" i="10"/>
  <c r="C39" i="10" s="1"/>
  <c r="D39" i="10" s="1"/>
  <c r="B40" i="10"/>
  <c r="C40" i="10" s="1"/>
  <c r="D40" i="10" s="1"/>
  <c r="B41" i="10"/>
  <c r="B42" i="10"/>
  <c r="C42" i="10" s="1"/>
  <c r="D42" i="10" s="1"/>
  <c r="B43" i="10"/>
  <c r="C43" i="10" s="1"/>
  <c r="D43" i="10" s="1"/>
  <c r="B44" i="10"/>
  <c r="B45" i="10"/>
  <c r="C45" i="10" s="1"/>
  <c r="D45" i="10" s="1"/>
  <c r="B46" i="10"/>
  <c r="C46" i="10" s="1"/>
  <c r="D46" i="10" s="1"/>
  <c r="B47" i="10"/>
  <c r="C47" i="10" s="1"/>
  <c r="D47" i="10" s="1"/>
  <c r="B48" i="10"/>
  <c r="C48" i="10" s="1"/>
  <c r="D48" i="10" s="1"/>
  <c r="B49" i="10"/>
  <c r="C49" i="10" s="1"/>
  <c r="D49" i="10" s="1"/>
  <c r="B50" i="10"/>
  <c r="C50" i="10" s="1"/>
  <c r="D50" i="10" s="1"/>
  <c r="B51" i="10"/>
  <c r="C51" i="10" s="1"/>
  <c r="D51" i="10" s="1"/>
  <c r="B52" i="10"/>
  <c r="B2" i="10"/>
  <c r="C2" i="10" s="1"/>
  <c r="D2" i="10" s="1"/>
  <c r="M6" i="15" l="1"/>
  <c r="N6" i="15" s="1"/>
  <c r="F12" i="6"/>
  <c r="E12" i="6"/>
  <c r="C12" i="6"/>
  <c r="D12" i="6" s="1"/>
  <c r="B12" i="6"/>
  <c r="F11" i="6"/>
  <c r="E11" i="6"/>
  <c r="C11" i="6"/>
  <c r="D11" i="6" s="1"/>
  <c r="B11" i="6"/>
  <c r="F10" i="6"/>
  <c r="E10" i="6"/>
  <c r="C10" i="6"/>
  <c r="D10" i="6" s="1"/>
  <c r="B10" i="6"/>
  <c r="F9" i="6"/>
  <c r="E9" i="6"/>
  <c r="C9" i="6"/>
  <c r="D9" i="6" s="1"/>
  <c r="B9" i="6"/>
  <c r="F8" i="6"/>
  <c r="E8" i="6"/>
  <c r="C8" i="6"/>
  <c r="D8" i="6" s="1"/>
  <c r="B8" i="6"/>
  <c r="F7" i="6"/>
  <c r="E7" i="6"/>
  <c r="C7" i="6"/>
  <c r="D7" i="6" s="1"/>
  <c r="B7" i="6"/>
  <c r="F6" i="6"/>
  <c r="E6" i="6"/>
  <c r="C6" i="6"/>
  <c r="D6" i="6" s="1"/>
  <c r="B6" i="6"/>
  <c r="F5" i="6"/>
  <c r="E5" i="6"/>
  <c r="C5" i="6"/>
  <c r="D5" i="6" s="1"/>
  <c r="B5" i="6"/>
  <c r="F4" i="6"/>
  <c r="E4" i="6"/>
  <c r="C4" i="6"/>
  <c r="D4" i="6" s="1"/>
  <c r="B4" i="6"/>
  <c r="F3" i="6"/>
  <c r="E3" i="6"/>
  <c r="C3" i="6"/>
  <c r="D3" i="6" s="1"/>
  <c r="B3" i="6"/>
  <c r="F2" i="6"/>
  <c r="E2" i="6"/>
  <c r="C2" i="6"/>
  <c r="D2" i="6" s="1"/>
  <c r="B2" i="6"/>
  <c r="M7" i="15" l="1"/>
  <c r="N7" i="15" s="1"/>
  <c r="F14" i="5"/>
  <c r="G14" i="5" s="1"/>
  <c r="H14" i="5" s="1"/>
  <c r="D14" i="5"/>
  <c r="E14" i="5" s="1"/>
  <c r="F13" i="5"/>
  <c r="G13" i="5" s="1"/>
  <c r="H13" i="5" s="1"/>
  <c r="D13" i="5"/>
  <c r="E13" i="5" s="1"/>
  <c r="F12" i="5"/>
  <c r="G12" i="5" s="1"/>
  <c r="H12" i="5" s="1"/>
  <c r="D12" i="5"/>
  <c r="E12" i="5" s="1"/>
  <c r="F11" i="5"/>
  <c r="G11" i="5" s="1"/>
  <c r="H11" i="5" s="1"/>
  <c r="D11" i="5"/>
  <c r="E11" i="5" s="1"/>
  <c r="I11" i="5" s="1"/>
  <c r="F10" i="5"/>
  <c r="G10" i="5" s="1"/>
  <c r="H10" i="5" s="1"/>
  <c r="D10" i="5"/>
  <c r="E10" i="5" s="1"/>
  <c r="F9" i="5"/>
  <c r="G9" i="5" s="1"/>
  <c r="H9" i="5" s="1"/>
  <c r="D9" i="5"/>
  <c r="E9" i="5" s="1"/>
  <c r="F8" i="5"/>
  <c r="G8" i="5" s="1"/>
  <c r="H8" i="5" s="1"/>
  <c r="D8" i="5"/>
  <c r="E8" i="5" s="1"/>
  <c r="F7" i="5"/>
  <c r="G7" i="5" s="1"/>
  <c r="H7" i="5" s="1"/>
  <c r="D7" i="5"/>
  <c r="E7" i="5" s="1"/>
  <c r="I7" i="5" s="1"/>
  <c r="F6" i="5"/>
  <c r="G6" i="5" s="1"/>
  <c r="H6" i="5" s="1"/>
  <c r="D6" i="5"/>
  <c r="E6" i="5" s="1"/>
  <c r="F5" i="5"/>
  <c r="G5" i="5" s="1"/>
  <c r="H5" i="5" s="1"/>
  <c r="D5" i="5"/>
  <c r="E5" i="5" s="1"/>
  <c r="G4" i="5"/>
  <c r="H4" i="5" s="1"/>
  <c r="F4" i="5"/>
  <c r="D4" i="5"/>
  <c r="E4" i="5" s="1"/>
  <c r="F3" i="5"/>
  <c r="G3" i="5" s="1"/>
  <c r="H3" i="5" s="1"/>
  <c r="D3" i="5"/>
  <c r="E3" i="5" s="1"/>
  <c r="I3" i="5" s="1"/>
  <c r="F2" i="5"/>
  <c r="G2" i="5" s="1"/>
  <c r="H2" i="5" s="1"/>
  <c r="D2" i="5"/>
  <c r="E2" i="5" s="1"/>
  <c r="I4" i="5" l="1"/>
  <c r="M8" i="15"/>
  <c r="N8" i="15" s="1"/>
  <c r="I12" i="5"/>
  <c r="I6" i="5"/>
  <c r="I9" i="5"/>
  <c r="I2" i="5"/>
  <c r="I5" i="5"/>
  <c r="I10" i="5"/>
  <c r="I13" i="5"/>
  <c r="I14" i="5"/>
  <c r="I8" i="5"/>
  <c r="F9" i="4"/>
  <c r="D9" i="4"/>
  <c r="C9" i="4"/>
  <c r="B9" i="4"/>
  <c r="F8" i="4"/>
  <c r="D8" i="4"/>
  <c r="C8" i="4"/>
  <c r="B8" i="4"/>
  <c r="F7" i="4"/>
  <c r="D7" i="4"/>
  <c r="C7" i="4"/>
  <c r="B7" i="4"/>
  <c r="F6" i="4"/>
  <c r="D6" i="4"/>
  <c r="C6" i="4"/>
  <c r="B6" i="4"/>
  <c r="F5" i="4"/>
  <c r="D5" i="4"/>
  <c r="C5" i="4"/>
  <c r="B5" i="4"/>
  <c r="F4" i="4"/>
  <c r="D4" i="4"/>
  <c r="C4" i="4"/>
  <c r="B4" i="4"/>
  <c r="F3" i="4"/>
  <c r="D3" i="4"/>
  <c r="C3" i="4"/>
  <c r="B3" i="4"/>
  <c r="F2" i="4"/>
  <c r="D2" i="4"/>
  <c r="C2" i="4"/>
  <c r="B2" i="4"/>
  <c r="E5" i="4" l="1"/>
  <c r="E7" i="4"/>
  <c r="E9" i="4"/>
  <c r="E4" i="4"/>
  <c r="E6" i="4"/>
  <c r="E8" i="4"/>
  <c r="E2" i="4"/>
  <c r="E3" i="4"/>
</calcChain>
</file>

<file path=xl/sharedStrings.xml><?xml version="1.0" encoding="utf-8"?>
<sst xmlns="http://schemas.openxmlformats.org/spreadsheetml/2006/main" count="5875" uniqueCount="1854">
  <si>
    <t>Kostenstellen</t>
  </si>
  <si>
    <t>Immobilie</t>
  </si>
  <si>
    <t>ISBN</t>
  </si>
  <si>
    <t>ISBN 13</t>
  </si>
  <si>
    <t>373923167X</t>
  </si>
  <si>
    <t>IBAN</t>
  </si>
  <si>
    <t>DE11155973207123580761</t>
  </si>
  <si>
    <t>AT454172931456837737</t>
  </si>
  <si>
    <t>CH3108625111664558702</t>
  </si>
  <si>
    <t>DE93641988077569415650</t>
  </si>
  <si>
    <t>AT217628758881037303</t>
  </si>
  <si>
    <t>CH2591794197923690739</t>
  </si>
  <si>
    <t>DE48742758254230078910</t>
  </si>
  <si>
    <t>AT744245626129957958</t>
  </si>
  <si>
    <t>CH8151504827560046718</t>
  </si>
  <si>
    <t>DE29469252365944631443</t>
  </si>
  <si>
    <t>AT843745329366985733</t>
  </si>
  <si>
    <t>CH5022890385334361653</t>
  </si>
  <si>
    <t>DE16910567238467422075</t>
  </si>
  <si>
    <t>AT342739726369844545</t>
  </si>
  <si>
    <t>CH4106380035682522737</t>
  </si>
  <si>
    <t>DE92525760528990176901</t>
  </si>
  <si>
    <t>AT645751940569823267</t>
  </si>
  <si>
    <t>CH8138575001608371354</t>
  </si>
  <si>
    <t>DE88569701863471338883</t>
  </si>
  <si>
    <t>AT727114211314860567</t>
  </si>
  <si>
    <t>CH3466321363571487841</t>
  </si>
  <si>
    <t>DE95129297176033623718</t>
  </si>
  <si>
    <t>AT870705463644164042</t>
  </si>
  <si>
    <t>CH4130243529417613848</t>
  </si>
  <si>
    <t>DE97295463452293321750</t>
  </si>
  <si>
    <t>AT801140987591852896</t>
  </si>
  <si>
    <t>CH8693448945958708854</t>
  </si>
  <si>
    <t>DE96920050394102962838</t>
  </si>
  <si>
    <t>AT449939815617129150</t>
  </si>
  <si>
    <t>CH1182795391320029343</t>
  </si>
  <si>
    <t>DE34938679122536268837</t>
  </si>
  <si>
    <t>AT168020961278579505</t>
  </si>
  <si>
    <t>CH4053690565655138860</t>
  </si>
  <si>
    <t>DE77268665589768746073</t>
  </si>
  <si>
    <t>AT469875867347842300</t>
  </si>
  <si>
    <t>CH9418856546764625485</t>
  </si>
  <si>
    <t>DE55286375105520003544</t>
  </si>
  <si>
    <t>AT763801453434769805</t>
  </si>
  <si>
    <t>CH6112402873436321100</t>
  </si>
  <si>
    <t>DE74080313655594002736</t>
  </si>
  <si>
    <t>AT139878814577956296</t>
  </si>
  <si>
    <t>CH5447187389472673962</t>
  </si>
  <si>
    <t>DE92242209018378226719</t>
  </si>
  <si>
    <t>AT244839432522555989</t>
  </si>
  <si>
    <t>CH3122015469636022893</t>
  </si>
  <si>
    <t>DE68303515028719088544</t>
  </si>
  <si>
    <t>AT311468694964040397</t>
  </si>
  <si>
    <t>CH3765808839299578187</t>
  </si>
  <si>
    <t>DE80094931096395096308</t>
  </si>
  <si>
    <t>AT833339379338999243</t>
  </si>
  <si>
    <t>CH7369418294647775563</t>
  </si>
  <si>
    <t>DE47779894922163180224</t>
  </si>
  <si>
    <t>AT353871833411490925</t>
  </si>
  <si>
    <t>CH4839116549879683690</t>
  </si>
  <si>
    <t>DE36061809432339138790</t>
  </si>
  <si>
    <t>AT922941175096169503</t>
  </si>
  <si>
    <t>CH8330288479958752700</t>
  </si>
  <si>
    <t>DE83839109733724288462</t>
  </si>
  <si>
    <t>AT616131387372861339</t>
  </si>
  <si>
    <t>CH5658950693983332661</t>
  </si>
  <si>
    <t>DE95119183344661509821</t>
  </si>
  <si>
    <t>AT856610812911171483</t>
  </si>
  <si>
    <t>CH7683206970562036984</t>
  </si>
  <si>
    <t>DE11038939061754147172</t>
  </si>
  <si>
    <t>AT654261389029367033</t>
  </si>
  <si>
    <t>CH3461273836400860281</t>
  </si>
  <si>
    <t>DE78932712358273378782</t>
  </si>
  <si>
    <t>AT515692427591658756</t>
  </si>
  <si>
    <t>CH7445235500281030377</t>
  </si>
  <si>
    <t>DE57011374112268728660</t>
  </si>
  <si>
    <t>AT761659751650669619</t>
  </si>
  <si>
    <t>CH3046001952163262195</t>
  </si>
  <si>
    <t>DE74311616812507477515</t>
  </si>
  <si>
    <t>AT621615678468215421</t>
  </si>
  <si>
    <t>CH4868019084942588893</t>
  </si>
  <si>
    <t>DE42609204818824233539</t>
  </si>
  <si>
    <t>AT819509474865710048</t>
  </si>
  <si>
    <t>CH3101808362125301901</t>
  </si>
  <si>
    <t>DE45815222616416663868</t>
  </si>
  <si>
    <t>AT573993923685215222</t>
  </si>
  <si>
    <t>CH8057054096802141397</t>
  </si>
  <si>
    <t>DE45736580137295547020</t>
  </si>
  <si>
    <t>AT805003570335076818</t>
  </si>
  <si>
    <t>CH9718688744764174730</t>
  </si>
  <si>
    <t>DE88937908057241093502</t>
  </si>
  <si>
    <t>AT368722373090276692</t>
  </si>
  <si>
    <t>CH8283671822733874323</t>
  </si>
  <si>
    <t>DE76235920203923765191</t>
  </si>
  <si>
    <t>AT792032034647726608</t>
  </si>
  <si>
    <t>CH1731485157412935694</t>
  </si>
  <si>
    <t>DE87759516112082601997</t>
  </si>
  <si>
    <t>AT472913591573604872</t>
  </si>
  <si>
    <t>CH4771097541690601038</t>
  </si>
  <si>
    <t>DE60968866251255191518</t>
  </si>
  <si>
    <t>AT804654524715392326</t>
  </si>
  <si>
    <t>CH1688329057978328881</t>
  </si>
  <si>
    <t>DE43043640198224972306</t>
  </si>
  <si>
    <t>AT391888952548602692</t>
  </si>
  <si>
    <t>CH1683446223809453102</t>
  </si>
  <si>
    <t>DE38741917101685793887</t>
  </si>
  <si>
    <t>AT507472861628363339</t>
  </si>
  <si>
    <t>CH7929995805867355628</t>
  </si>
  <si>
    <t>DE16898105466278219351</t>
  </si>
  <si>
    <t>AT705414467817434527</t>
  </si>
  <si>
    <t>CH4344052059961870873</t>
  </si>
  <si>
    <t>DE63636957624988388965</t>
  </si>
  <si>
    <t>AT670506339329039507</t>
  </si>
  <si>
    <t>CH8353104918801220276</t>
  </si>
  <si>
    <t>DE91926855093062641113</t>
  </si>
  <si>
    <t>AT279829866746331502</t>
  </si>
  <si>
    <t>Datum</t>
  </si>
  <si>
    <t>Tag</t>
  </si>
  <si>
    <t>Monat</t>
  </si>
  <si>
    <t>Jahr</t>
  </si>
  <si>
    <t>Korrektes Datum:</t>
  </si>
  <si>
    <t>Name</t>
  </si>
  <si>
    <t>Faxnummer</t>
  </si>
  <si>
    <t>Übertragungsdauer</t>
  </si>
  <si>
    <t>Min als Text</t>
  </si>
  <si>
    <t>Min als Zahl</t>
  </si>
  <si>
    <t>Pos von "Min"</t>
  </si>
  <si>
    <t>Sekunden</t>
  </si>
  <si>
    <t>Sekunden als Zahl</t>
  </si>
  <si>
    <t>60*Min+Sekunden</t>
  </si>
  <si>
    <t>Lotte Lemmert</t>
  </si>
  <si>
    <t>-0911-946672</t>
  </si>
  <si>
    <t>1 Min 15 Sek</t>
  </si>
  <si>
    <t>Karl Boehm</t>
  </si>
  <si>
    <t>-09318-02265</t>
  </si>
  <si>
    <t>3 Min 19 Sek</t>
  </si>
  <si>
    <t>Moritz Schmidt</t>
  </si>
  <si>
    <t>-09212-1060</t>
  </si>
  <si>
    <t>3 Min 32 Sek</t>
  </si>
  <si>
    <t>Gertrud Mueller</t>
  </si>
  <si>
    <t>-0911-148170</t>
  </si>
  <si>
    <t>9 Min 34 Sek</t>
  </si>
  <si>
    <t>Mathilde Pfister</t>
  </si>
  <si>
    <t>-09324-20231</t>
  </si>
  <si>
    <t>6 Min 22 Sek</t>
  </si>
  <si>
    <t>Heinz Hiemenz</t>
  </si>
  <si>
    <t>-07221-210356</t>
  </si>
  <si>
    <t>7 Min 27 Sek</t>
  </si>
  <si>
    <t>Karl Demal</t>
  </si>
  <si>
    <t>-09561-211185</t>
  </si>
  <si>
    <t>6 Min 29 Sek</t>
  </si>
  <si>
    <t>Ingeborg Creutz</t>
  </si>
  <si>
    <t>-0981-213104</t>
  </si>
  <si>
    <t>5 Min 35 Sek</t>
  </si>
  <si>
    <t xml:space="preserve">Wolfgang Huck </t>
  </si>
  <si>
    <t>-0911-2357369</t>
  </si>
  <si>
    <t>5 Min 11 Sek</t>
  </si>
  <si>
    <t>Volker Bauhoff</t>
  </si>
  <si>
    <t>-0911-238611</t>
  </si>
  <si>
    <t>5 Min 38 Sek</t>
  </si>
  <si>
    <t>Heini Breckle</t>
  </si>
  <si>
    <t>5 Min 36 Sek</t>
  </si>
  <si>
    <t>Inge Weber</t>
  </si>
  <si>
    <t>4 Min 0 Sek</t>
  </si>
  <si>
    <t>Ernst Kloepfer</t>
  </si>
  <si>
    <t>4 Min 52 Sek</t>
  </si>
  <si>
    <t>Vorlagennamen</t>
  </si>
  <si>
    <t>Zeichenlänge</t>
  </si>
  <si>
    <t>Dateiname</t>
  </si>
  <si>
    <t>Dateiname ohne Endung</t>
  </si>
  <si>
    <t>C:\Programme\Microsoft Office\Vorlagen\Fax.dot</t>
  </si>
  <si>
    <t>C:\Programme\Microsoft Office\Vorlagen\Protokoll.dot</t>
  </si>
  <si>
    <t>C:\Programme\Microsoft Office\Vorlagen\Externe Kurzmitteilung.dot</t>
  </si>
  <si>
    <t>C:\Programme\Microsoft Office\Vorlagen\Interne Notiz.dot</t>
  </si>
  <si>
    <t>C:\Programme\Microsoft Office\Vorlagen\Agenda.dot</t>
  </si>
  <si>
    <t>C:\Programme\Microsoft Office\Vorlagen\Besuchsbericht.dot</t>
  </si>
  <si>
    <t>C:\Programme\Microsoft Office\Vorlagen\Brief ohne Logo.dot</t>
  </si>
  <si>
    <t>C:\Programme\Microsoft Office\Vorlagen\Bewerbergespraech Fachabteilung Vertraulich.dot</t>
  </si>
  <si>
    <t>C:\Programme\Microsoft Office\Vorlagen\Entgelt Aenderungsvorschlag.dot</t>
  </si>
  <si>
    <t>C:\Programme\Microsoft Office\Vorlagen\Ueberstundenmeldung_zur_Weiterleitung_an_HR-PB.dot</t>
  </si>
  <si>
    <t>C:\Programme\Microsoft Office\Vorlagen\Angaben fuer ein Zwischenzeugnis.dot</t>
  </si>
  <si>
    <t>Status:</t>
  </si>
  <si>
    <t>offen</t>
  </si>
  <si>
    <t>vorerfasst</t>
  </si>
  <si>
    <t>ausgegl.</t>
  </si>
  <si>
    <t>Fälligkeit:</t>
  </si>
  <si>
    <t>überfällig</t>
  </si>
  <si>
    <t>fällig</t>
  </si>
  <si>
    <t>nicht fäl.</t>
  </si>
  <si>
    <t xml:space="preserve"> Kreditor</t>
  </si>
  <si>
    <t xml:space="preserve"> Buchungskreis</t>
  </si>
  <si>
    <t xml:space="preserve"> Name</t>
  </si>
  <si>
    <t xml:space="preserve"> Ort</t>
  </si>
  <si>
    <t>Schaffhausen</t>
  </si>
  <si>
    <t>St</t>
  </si>
  <si>
    <t>Zuordnung</t>
  </si>
  <si>
    <t>Referenz</t>
  </si>
  <si>
    <t>Art</t>
  </si>
  <si>
    <t>Belegdatum</t>
  </si>
  <si>
    <t>Buch.dat.</t>
  </si>
  <si>
    <t>Fä</t>
  </si>
  <si>
    <t xml:space="preserve">        Betrag in BW</t>
  </si>
  <si>
    <t>Währg</t>
  </si>
  <si>
    <t xml:space="preserve">         Betr. in HW</t>
  </si>
  <si>
    <t>HWähr</t>
  </si>
  <si>
    <t>Text</t>
  </si>
  <si>
    <t>E9409332</t>
  </si>
  <si>
    <t>KW</t>
  </si>
  <si>
    <t>V0</t>
  </si>
  <si>
    <t>EUR</t>
  </si>
  <si>
    <t>RECHNUNG ABC 812500</t>
  </si>
  <si>
    <t>KC</t>
  </si>
  <si>
    <t>212,33-</t>
  </si>
  <si>
    <t>ABC Rep.</t>
  </si>
  <si>
    <t>202,60-</t>
  </si>
  <si>
    <t>305,84-</t>
  </si>
  <si>
    <t>479,22-</t>
  </si>
  <si>
    <t>418,05-</t>
  </si>
  <si>
    <t>WM-Tickets Coop</t>
  </si>
  <si>
    <t>416,88-</t>
  </si>
  <si>
    <t>286,36-</t>
  </si>
  <si>
    <t>253,25-</t>
  </si>
  <si>
    <t>171,43-</t>
  </si>
  <si>
    <t>405,19-</t>
  </si>
  <si>
    <t>279,74-</t>
  </si>
  <si>
    <t>93,50-</t>
  </si>
  <si>
    <t>284,42-</t>
  </si>
  <si>
    <t>307,79-</t>
  </si>
  <si>
    <t>214,28-</t>
  </si>
  <si>
    <t>401,30-</t>
  </si>
  <si>
    <t>54,55-</t>
  </si>
  <si>
    <t>208,44-</t>
  </si>
  <si>
    <t>299,99-</t>
  </si>
  <si>
    <t>227,92-</t>
  </si>
  <si>
    <t>E9409159</t>
  </si>
  <si>
    <t>35,72-</t>
  </si>
  <si>
    <t>RECHNUNG ABC 811886</t>
  </si>
  <si>
    <t>E9409158</t>
  </si>
  <si>
    <t>45,45-</t>
  </si>
  <si>
    <t>RECHNUNG ABC 811884</t>
  </si>
  <si>
    <t>E9409157</t>
  </si>
  <si>
    <t>113,64-</t>
  </si>
  <si>
    <t>RECHNUNG ABC 811883</t>
  </si>
  <si>
    <t>E9409156</t>
  </si>
  <si>
    <t>353,89-</t>
  </si>
  <si>
    <t>RECHNUNG ABC 811878</t>
  </si>
  <si>
    <t>E9409155</t>
  </si>
  <si>
    <t>107,15-</t>
  </si>
  <si>
    <t>RECHNUNG ABC 811876</t>
  </si>
  <si>
    <t>E9409154</t>
  </si>
  <si>
    <t>438,35-</t>
  </si>
  <si>
    <t>RECHNUNG ABC 811871</t>
  </si>
  <si>
    <t>E9409238</t>
  </si>
  <si>
    <t>RECHNUNG ABC 811981</t>
  </si>
  <si>
    <t>E9409237</t>
  </si>
  <si>
    <t>30,86-</t>
  </si>
  <si>
    <t>RECHNUNG ABC 811877</t>
  </si>
  <si>
    <t>E9409164</t>
  </si>
  <si>
    <t>58,44-</t>
  </si>
  <si>
    <t>RECHNUNG ABC 811898</t>
  </si>
  <si>
    <t>E9409163</t>
  </si>
  <si>
    <t>195,00-</t>
  </si>
  <si>
    <t>RECHNUNG ABC 811896</t>
  </si>
  <si>
    <t>E9409161</t>
  </si>
  <si>
    <t>45,46-</t>
  </si>
  <si>
    <t>RECHNUNG ABC 811894</t>
  </si>
  <si>
    <t>E9409160</t>
  </si>
  <si>
    <t>178,58-</t>
  </si>
  <si>
    <t>RECHNUNG ABC 811887</t>
  </si>
  <si>
    <t>E9409239</t>
  </si>
  <si>
    <t>RECHNUNG ABC 811885</t>
  </si>
  <si>
    <t>E9409328</t>
  </si>
  <si>
    <t>RECHNUNG ABC 812328</t>
  </si>
  <si>
    <t>354,55-</t>
  </si>
  <si>
    <t>278,57-</t>
  </si>
  <si>
    <t>15,59-</t>
  </si>
  <si>
    <t>83,77-</t>
  </si>
  <si>
    <t>276,62-</t>
  </si>
  <si>
    <t>366,23-</t>
  </si>
  <si>
    <t>161,68-</t>
  </si>
  <si>
    <t>198,70-</t>
  </si>
  <si>
    <t>E9409165</t>
  </si>
  <si>
    <t>RECHNUNG ABC 812043</t>
  </si>
  <si>
    <t>E9409146</t>
  </si>
  <si>
    <t>RECHNUNG ABC 812044</t>
  </si>
  <si>
    <t>E9409166</t>
  </si>
  <si>
    <t>112,99-</t>
  </si>
  <si>
    <t>RECHNUNG ABC 812076</t>
  </si>
  <si>
    <t>151,94-</t>
  </si>
  <si>
    <t>380,26-</t>
  </si>
  <si>
    <t>ROLLWA</t>
  </si>
  <si>
    <t>29,22-</t>
  </si>
  <si>
    <t>ABC Rollwa 812474</t>
  </si>
  <si>
    <t>E9409329</t>
  </si>
  <si>
    <t>233,76-</t>
  </si>
  <si>
    <t>RECHNUNG ABC 812473</t>
  </si>
  <si>
    <t>140,26-</t>
  </si>
  <si>
    <t>291,03-</t>
  </si>
  <si>
    <t>31,17-</t>
  </si>
  <si>
    <t>E9409358</t>
  </si>
  <si>
    <t>14,61-</t>
  </si>
  <si>
    <t>RECHNUNG ABC 812577</t>
  </si>
  <si>
    <t>E9409344</t>
  </si>
  <si>
    <t>RECHNUNG ABC 812564</t>
  </si>
  <si>
    <t>E9409343</t>
  </si>
  <si>
    <t>73,05-</t>
  </si>
  <si>
    <t>RECHNUNG ABC 812579</t>
  </si>
  <si>
    <t>E9409340</t>
  </si>
  <si>
    <t>350,65-</t>
  </si>
  <si>
    <t>RECHNUNG ABC 812571</t>
  </si>
  <si>
    <t>E9409335</t>
  </si>
  <si>
    <t>51,95-</t>
  </si>
  <si>
    <t>RECHNUNG ABC 812604</t>
  </si>
  <si>
    <t>E9409334</t>
  </si>
  <si>
    <t>RECHNUNG ABC 812578</t>
  </si>
  <si>
    <t>E9409333</t>
  </si>
  <si>
    <t>RECHNUNG ABC 812574</t>
  </si>
  <si>
    <t>311,69-</t>
  </si>
  <si>
    <t>245,45-</t>
  </si>
  <si>
    <t>E9409336</t>
  </si>
  <si>
    <t>56,82-</t>
  </si>
  <si>
    <t>RECHNUNG ABC 812640</t>
  </si>
  <si>
    <t>E9409338</t>
  </si>
  <si>
    <t>RECHNUNG ABC 812625</t>
  </si>
  <si>
    <t>337,01-</t>
  </si>
  <si>
    <t>249,35-</t>
  </si>
  <si>
    <t>187,01-</t>
  </si>
  <si>
    <t>264,93-</t>
  </si>
  <si>
    <t>62,34-</t>
  </si>
  <si>
    <t>136,36-</t>
  </si>
  <si>
    <t>Einladungen Coop-Event</t>
  </si>
  <si>
    <t>E9409323</t>
  </si>
  <si>
    <t>RECHNUNG ABC 812821</t>
  </si>
  <si>
    <t>E9409322</t>
  </si>
  <si>
    <t>RECHNUNG ABC 812808</t>
  </si>
  <si>
    <t>E9409346</t>
  </si>
  <si>
    <t>74,68-</t>
  </si>
  <si>
    <t>RECHNUNG ABC 812793</t>
  </si>
  <si>
    <t>E9409350</t>
  </si>
  <si>
    <t>RECHNUNG ABC 812908</t>
  </si>
  <si>
    <t>E9409349</t>
  </si>
  <si>
    <t>264,31-</t>
  </si>
  <si>
    <t>RECHNUNG ABC 812791</t>
  </si>
  <si>
    <t>E9409348</t>
  </si>
  <si>
    <t>RECHNUNG ABC 812789</t>
  </si>
  <si>
    <t>E9409509</t>
  </si>
  <si>
    <t>19,48-</t>
  </si>
  <si>
    <t>RECHNUNG ABC 812884</t>
  </si>
  <si>
    <t>379,09-</t>
  </si>
  <si>
    <t>35,06-</t>
  </si>
  <si>
    <t>28,45-</t>
  </si>
  <si>
    <t>40,91-</t>
  </si>
  <si>
    <t>46,76-</t>
  </si>
  <si>
    <t>E9409514</t>
  </si>
  <si>
    <t>RECHNUNG ABC 813071</t>
  </si>
  <si>
    <t>E9409513</t>
  </si>
  <si>
    <t>RECHNUNG ABC 813070</t>
  </si>
  <si>
    <t>E9409512</t>
  </si>
  <si>
    <t>RECHNUNG ABC 813068</t>
  </si>
  <si>
    <t>E9409511</t>
  </si>
  <si>
    <t>90,91-</t>
  </si>
  <si>
    <t>RECHNUNG ABC 813031</t>
  </si>
  <si>
    <t>E9409510</t>
  </si>
  <si>
    <t>RECHNUNG ABC 813027</t>
  </si>
  <si>
    <t>280,52-</t>
  </si>
  <si>
    <t>58,45-</t>
  </si>
  <si>
    <t>231,82-</t>
  </si>
  <si>
    <t>E9409527</t>
  </si>
  <si>
    <t>350,70-</t>
  </si>
  <si>
    <t>RECHNUNG ABC 813234</t>
  </si>
  <si>
    <t>E9409526</t>
  </si>
  <si>
    <t>RECHNUNG ABC 813233</t>
  </si>
  <si>
    <t>E9409524</t>
  </si>
  <si>
    <t>353,90-</t>
  </si>
  <si>
    <t>RECHNUNG ABC 813219</t>
  </si>
  <si>
    <t>E9409523</t>
  </si>
  <si>
    <t>465,91-</t>
  </si>
  <si>
    <t>RECHNUNG ABC 813217</t>
  </si>
  <si>
    <t>E9409520</t>
  </si>
  <si>
    <t>107,13-</t>
  </si>
  <si>
    <t>RECHNUNG ABC 813165</t>
  </si>
  <si>
    <t>E9409519</t>
  </si>
  <si>
    <t>RECHNUNG ABC 813164</t>
  </si>
  <si>
    <t>E9409518</t>
  </si>
  <si>
    <t>71,43-</t>
  </si>
  <si>
    <t>RECHNUNG ABC 813163</t>
  </si>
  <si>
    <t>E9409517</t>
  </si>
  <si>
    <t>RECHNUNG ABC 813162</t>
  </si>
  <si>
    <t>E9409528</t>
  </si>
  <si>
    <t>RECHNUNG ABC 813235</t>
  </si>
  <si>
    <t>E9409566</t>
  </si>
  <si>
    <t>154,30-</t>
  </si>
  <si>
    <t>RECHNUNG ABC 813223</t>
  </si>
  <si>
    <t>E9409515</t>
  </si>
  <si>
    <t>RECHNUNG ABC 813160</t>
  </si>
  <si>
    <t>166,69-</t>
  </si>
  <si>
    <t>Transportkosten Schaffhausen</t>
  </si>
  <si>
    <t>377,92-</t>
  </si>
  <si>
    <t>237,66-</t>
  </si>
  <si>
    <t>114,94-</t>
  </si>
  <si>
    <t>128,57-</t>
  </si>
  <si>
    <t>171,42-</t>
  </si>
  <si>
    <t>315,58-</t>
  </si>
  <si>
    <t>323,38-</t>
  </si>
  <si>
    <t>ROLLWA 8134</t>
  </si>
  <si>
    <t>32,47-</t>
  </si>
  <si>
    <t>ABC Rollwa 813408</t>
  </si>
  <si>
    <t>E9409714</t>
  </si>
  <si>
    <t>146,11-</t>
  </si>
  <si>
    <t>RECHNUNG ABC 813407</t>
  </si>
  <si>
    <t>E9409713</t>
  </si>
  <si>
    <t>RECHNUNG ABC 813399</t>
  </si>
  <si>
    <t>E9409715</t>
  </si>
  <si>
    <t>RECHNUNG ABC 813410</t>
  </si>
  <si>
    <t>E9409725</t>
  </si>
  <si>
    <t>103,90-</t>
  </si>
  <si>
    <t>RECHNUNG ABC 813829</t>
  </si>
  <si>
    <t>E9409723</t>
  </si>
  <si>
    <t>RECHNUNG ABC 813615</t>
  </si>
  <si>
    <t>E9409722</t>
  </si>
  <si>
    <t>204,54-</t>
  </si>
  <si>
    <t>RECHNUNG ABC 813545</t>
  </si>
  <si>
    <t>E9409721</t>
  </si>
  <si>
    <t>RECHNUNG ABC 813538</t>
  </si>
  <si>
    <t>E9409719</t>
  </si>
  <si>
    <t>116,88-</t>
  </si>
  <si>
    <t>RECHNUNG ABC 813532</t>
  </si>
  <si>
    <t>E9409718</t>
  </si>
  <si>
    <t>12,98-</t>
  </si>
  <si>
    <t>RECHNUNG ABC 813531</t>
  </si>
  <si>
    <t>E9409716</t>
  </si>
  <si>
    <t>9,74-</t>
  </si>
  <si>
    <t>RECHNUNG ABC 813530</t>
  </si>
  <si>
    <t>E9409482</t>
  </si>
  <si>
    <t>RECHNUNG ABC 813413</t>
  </si>
  <si>
    <t>E9409481</t>
  </si>
  <si>
    <t>RECHNUNG ABC 813398</t>
  </si>
  <si>
    <t>E9409530</t>
  </si>
  <si>
    <t>RECHNUNG ABC 813401</t>
  </si>
  <si>
    <t>E9409488</t>
  </si>
  <si>
    <t>RECHNUNG ABC 813409</t>
  </si>
  <si>
    <t>E9409489</t>
  </si>
  <si>
    <t>RECHNUNG ABC 813405</t>
  </si>
  <si>
    <t>26,50-</t>
  </si>
  <si>
    <t>116,89-</t>
  </si>
  <si>
    <t>E9409641</t>
  </si>
  <si>
    <t>194,81-</t>
  </si>
  <si>
    <t>RECHNUNG ABC 813607</t>
  </si>
  <si>
    <t>E9409724</t>
  </si>
  <si>
    <t>RECHNUNG ABC 813828</t>
  </si>
  <si>
    <t>E9409640</t>
  </si>
  <si>
    <t>257,90-</t>
  </si>
  <si>
    <t>RECHNUNG ABC 813592</t>
  </si>
  <si>
    <t>E9409639</t>
  </si>
  <si>
    <t>29,87-</t>
  </si>
  <si>
    <t>RECHNUNG ABC 813543</t>
  </si>
  <si>
    <t>E9409734</t>
  </si>
  <si>
    <t>RECHNUNG ABC 813631</t>
  </si>
  <si>
    <t>283,25-</t>
  </si>
  <si>
    <t>163,63-</t>
  </si>
  <si>
    <t>77,92-</t>
  </si>
  <si>
    <t>246,62-</t>
  </si>
  <si>
    <t>42,86-</t>
  </si>
  <si>
    <t>220,13-</t>
  </si>
  <si>
    <t>ABC Rollwa 813935</t>
  </si>
  <si>
    <t>E9409732</t>
  </si>
  <si>
    <t>RECHNUNG ABC 813837</t>
  </si>
  <si>
    <t>E9409731</t>
  </si>
  <si>
    <t>RECHNUNG ABC 813836</t>
  </si>
  <si>
    <t>E9409729</t>
  </si>
  <si>
    <t>RECHNUNG ABC 813834</t>
  </si>
  <si>
    <t>E9409728</t>
  </si>
  <si>
    <t>RECHNUNG ABC 813832</t>
  </si>
  <si>
    <t>E9409727</t>
  </si>
  <si>
    <t>129,87-</t>
  </si>
  <si>
    <t>RECHNUNG ABC 813831</t>
  </si>
  <si>
    <t>E9409726</t>
  </si>
  <si>
    <t>RECHNUNG ABC 813830</t>
  </si>
  <si>
    <t>E9409765</t>
  </si>
  <si>
    <t>92,58-</t>
  </si>
  <si>
    <t>RECHNUNG ABC 813930</t>
  </si>
  <si>
    <t>E9409766</t>
  </si>
  <si>
    <t>308,61-</t>
  </si>
  <si>
    <t>RECHNUNG ABC 813912</t>
  </si>
  <si>
    <t>ROLLWA/8139</t>
  </si>
  <si>
    <t>RO</t>
  </si>
  <si>
    <t>ABC 813935 Rollwa</t>
  </si>
  <si>
    <t>170,26-</t>
  </si>
  <si>
    <t>206,50-</t>
  </si>
  <si>
    <t>124,67-</t>
  </si>
  <si>
    <t>ROLLWA 8141</t>
  </si>
  <si>
    <t>ABC Rollwa 814133</t>
  </si>
  <si>
    <t>386,75-</t>
  </si>
  <si>
    <t>ABC Rollwa 814026</t>
  </si>
  <si>
    <t>E9409691</t>
  </si>
  <si>
    <t>RECHNUNG ABC 814117</t>
  </si>
  <si>
    <t>E9409642</t>
  </si>
  <si>
    <t>RECHNUNG ABC 814079</t>
  </si>
  <si>
    <t>E9409576</t>
  </si>
  <si>
    <t>RECHNUNG ABC 814135</t>
  </si>
  <si>
    <t>E9409574</t>
  </si>
  <si>
    <t>RECHNUNG ABC 814116</t>
  </si>
  <si>
    <t>E9409733</t>
  </si>
  <si>
    <t>162,34-</t>
  </si>
  <si>
    <t>RECHNUNG ABC 813994</t>
  </si>
  <si>
    <t>17,53-</t>
  </si>
  <si>
    <t>233,77-</t>
  </si>
  <si>
    <t>E9409683</t>
  </si>
  <si>
    <t>RECHNUNG ABC 814146</t>
  </si>
  <si>
    <t>E9409693</t>
  </si>
  <si>
    <t>RECHNUNG ABC 814283</t>
  </si>
  <si>
    <t>E9409692</t>
  </si>
  <si>
    <t>RECHNUNG ABC 814282</t>
  </si>
  <si>
    <t>E9409711</t>
  </si>
  <si>
    <t>RECHNUNG ABC 814452</t>
  </si>
  <si>
    <t>KD</t>
  </si>
  <si>
    <t>-876,61-</t>
  </si>
  <si>
    <t>ABC Rollwa 814666</t>
  </si>
  <si>
    <t>229,87-</t>
  </si>
  <si>
    <t>303,89-</t>
  </si>
  <si>
    <t>292,21-</t>
  </si>
  <si>
    <t>60,39-</t>
  </si>
  <si>
    <t>311,68-</t>
  </si>
  <si>
    <t>210,39-</t>
  </si>
  <si>
    <t>200,65-</t>
  </si>
  <si>
    <t>122,73-</t>
  </si>
  <si>
    <t>309,74-</t>
  </si>
  <si>
    <t>134,41-</t>
  </si>
  <si>
    <t>81,82-</t>
  </si>
  <si>
    <t>261,04-</t>
  </si>
  <si>
    <t>E9409953</t>
  </si>
  <si>
    <t>123,44-</t>
  </si>
  <si>
    <t>RECHNUNG ABC 814808</t>
  </si>
  <si>
    <t>E9409907</t>
  </si>
  <si>
    <t>420,79-</t>
  </si>
  <si>
    <t>RECHNUNG ABC 814817</t>
  </si>
  <si>
    <t>E9409905</t>
  </si>
  <si>
    <t>RECHNUNG ABC 814862</t>
  </si>
  <si>
    <t>E9409881</t>
  </si>
  <si>
    <t>RECHNUNG ABC 814821</t>
  </si>
  <si>
    <t>E9409880</t>
  </si>
  <si>
    <t>155,84-</t>
  </si>
  <si>
    <t>RECHNUNG ABC 814820</t>
  </si>
  <si>
    <t>E9409879</t>
  </si>
  <si>
    <t>RECHNUNG ABC 814819</t>
  </si>
  <si>
    <t>E9409878</t>
  </si>
  <si>
    <t>RECHNUNG ABC 814818</t>
  </si>
  <si>
    <t>E9409876</t>
  </si>
  <si>
    <t>230,52-</t>
  </si>
  <si>
    <t>RECHNUNG ABC 814816</t>
  </si>
  <si>
    <t>E9409954</t>
  </si>
  <si>
    <t>158,01-</t>
  </si>
  <si>
    <t>RECHNUNG ABC 814809</t>
  </si>
  <si>
    <t>E9409875</t>
  </si>
  <si>
    <t>12,95-</t>
  </si>
  <si>
    <t>RECHNUNG ABC 814815</t>
  </si>
  <si>
    <t>E9409874</t>
  </si>
  <si>
    <t>RECHNUNG ABC 814814</t>
  </si>
  <si>
    <t>E9409873</t>
  </si>
  <si>
    <t>RECHNUNG ABC 814813</t>
  </si>
  <si>
    <t>E9409872</t>
  </si>
  <si>
    <t>RECHNUNG ABC 814812</t>
  </si>
  <si>
    <t>E9409871</t>
  </si>
  <si>
    <t>RECHNUNG ABC 814811</t>
  </si>
  <si>
    <t>E9409870</t>
  </si>
  <si>
    <t>155,88-</t>
  </si>
  <si>
    <t>RECHNUNG ABC 814810</t>
  </si>
  <si>
    <t>E9409909</t>
  </si>
  <si>
    <t>124,27-</t>
  </si>
  <si>
    <t>RECHNUNG ABC 814858</t>
  </si>
  <si>
    <t>E9409904</t>
  </si>
  <si>
    <t>RECHNUNG ABC 814859</t>
  </si>
  <si>
    <t>317,53-</t>
  </si>
  <si>
    <t>68,18-</t>
  </si>
  <si>
    <t>E9410060</t>
  </si>
  <si>
    <t>402,60-</t>
  </si>
  <si>
    <t>RECHNUNG ABC 815123</t>
  </si>
  <si>
    <t>E9410058</t>
  </si>
  <si>
    <t>243,51-</t>
  </si>
  <si>
    <t>RECHNUNG ABC 815069</t>
  </si>
  <si>
    <t>E9410068</t>
  </si>
  <si>
    <t>RECHNUNG ABC 815001</t>
  </si>
  <si>
    <t>245,46-</t>
  </si>
  <si>
    <t>E9410061</t>
  </si>
  <si>
    <t>77,90-</t>
  </si>
  <si>
    <t>RECHNUNG ABC 815242</t>
  </si>
  <si>
    <t>E9410166</t>
  </si>
  <si>
    <t>RECHNUNG ABC 815243</t>
  </si>
  <si>
    <t>37,01-</t>
  </si>
  <si>
    <t>ABC Rollwa</t>
  </si>
  <si>
    <t>E9410062</t>
  </si>
  <si>
    <t>38,96-</t>
  </si>
  <si>
    <t>RECHNUNG ABC 815356</t>
  </si>
  <si>
    <t>222,07-</t>
  </si>
  <si>
    <t>300,01-</t>
  </si>
  <si>
    <t>61,72-</t>
  </si>
  <si>
    <t>46,75-</t>
  </si>
  <si>
    <t>95,78-</t>
  </si>
  <si>
    <t>35,55-</t>
  </si>
  <si>
    <t>E9410072</t>
  </si>
  <si>
    <t>RECHNUNG ABC 815487</t>
  </si>
  <si>
    <t>E9410071</t>
  </si>
  <si>
    <t>RECHNUNG ABC 815486</t>
  </si>
  <si>
    <t>E9410067</t>
  </si>
  <si>
    <t>RECHNUNG ABC 815490</t>
  </si>
  <si>
    <t>E9410066</t>
  </si>
  <si>
    <t>RECHNUNG ABC 815483</t>
  </si>
  <si>
    <t>E9410237</t>
  </si>
  <si>
    <t>KU</t>
  </si>
  <si>
    <t>-420,79-</t>
  </si>
  <si>
    <t>GUTSCHRIFT ABC 815680</t>
  </si>
  <si>
    <t>471,43-</t>
  </si>
  <si>
    <t>73,25-</t>
  </si>
  <si>
    <t>48,70-</t>
  </si>
  <si>
    <t>185,06-</t>
  </si>
  <si>
    <t>259,09-</t>
  </si>
  <si>
    <t>272,73-</t>
  </si>
  <si>
    <t>23,38-</t>
  </si>
  <si>
    <t>387,61-</t>
  </si>
  <si>
    <t>178,55-</t>
  </si>
  <si>
    <t>270,78-</t>
  </si>
  <si>
    <t>257,14-</t>
  </si>
  <si>
    <t>144,16-</t>
  </si>
  <si>
    <t>252,46-</t>
  </si>
  <si>
    <t>1,30-</t>
  </si>
  <si>
    <t>14,94-</t>
  </si>
  <si>
    <t>331,18-</t>
  </si>
  <si>
    <t>493,64-</t>
  </si>
  <si>
    <t>E9410236</t>
  </si>
  <si>
    <t>-1208,39-</t>
  </si>
  <si>
    <t>GUTSCHRIFT ABC 816092</t>
  </si>
  <si>
    <t>74,03-</t>
  </si>
  <si>
    <t>E9410240</t>
  </si>
  <si>
    <t>263,00-</t>
  </si>
  <si>
    <t>RECHNUNG ABC 816191</t>
  </si>
  <si>
    <t>E9410225</t>
  </si>
  <si>
    <t>RECHNUNG ABC 816193</t>
  </si>
  <si>
    <t>E9410224</t>
  </si>
  <si>
    <t>RECHNUNG ABC 816192</t>
  </si>
  <si>
    <t>107,14-</t>
  </si>
  <si>
    <t>E9410385</t>
  </si>
  <si>
    <t>431,82-</t>
  </si>
  <si>
    <t>RECHNUNG ABC 816336</t>
  </si>
  <si>
    <t>E9410384</t>
  </si>
  <si>
    <t>99,03-</t>
  </si>
  <si>
    <t>RECHNUNG ABC 816335</t>
  </si>
  <si>
    <t>E9410646</t>
  </si>
  <si>
    <t>RECHNUNG ABC 816369</t>
  </si>
  <si>
    <t>467,53-</t>
  </si>
  <si>
    <t>E9410392</t>
  </si>
  <si>
    <t>63,31-</t>
  </si>
  <si>
    <t>RECHNUNG ABC 816534</t>
  </si>
  <si>
    <t>E9410391</t>
  </si>
  <si>
    <t>RECHNUNG ABC 816521</t>
  </si>
  <si>
    <t>E9410390</t>
  </si>
  <si>
    <t>499,98-</t>
  </si>
  <si>
    <t>RECHNUNG ABC 816520</t>
  </si>
  <si>
    <t>E9410389</t>
  </si>
  <si>
    <t>25,97-</t>
  </si>
  <si>
    <t>RECHNUNG ABC 816519</t>
  </si>
  <si>
    <t>E9410393</t>
  </si>
  <si>
    <t>RECHNUNG ABC 816507</t>
  </si>
  <si>
    <t>E9410388</t>
  </si>
  <si>
    <t>246,75-</t>
  </si>
  <si>
    <t>RECHNUNG ABC 816518</t>
  </si>
  <si>
    <t>E9410387</t>
  </si>
  <si>
    <t>396,10-</t>
  </si>
  <si>
    <t>RECHNUNG ABC 816517</t>
  </si>
  <si>
    <t>E9410386</t>
  </si>
  <si>
    <t>12,99-</t>
  </si>
  <si>
    <t>RECHNUNG ABC 816516</t>
  </si>
  <si>
    <t>196,75-</t>
  </si>
  <si>
    <t>E9410376</t>
  </si>
  <si>
    <t>-69492,86-</t>
  </si>
  <si>
    <t>GUTSCHRIFT ABC 816676</t>
  </si>
  <si>
    <t>E9410406</t>
  </si>
  <si>
    <t>RECHNUNG ABC 816661</t>
  </si>
  <si>
    <t>E9410405</t>
  </si>
  <si>
    <t>RECHNUNG ABC 816660</t>
  </si>
  <si>
    <t>E9410398</t>
  </si>
  <si>
    <t>RECHNUNG ABC 816658</t>
  </si>
  <si>
    <t>E9410397</t>
  </si>
  <si>
    <t>RECHNUNG ABC 816657</t>
  </si>
  <si>
    <t>E9410395</t>
  </si>
  <si>
    <t>RECHNUNG ABC 816656</t>
  </si>
  <si>
    <t>E9410407</t>
  </si>
  <si>
    <t>RECHNUNG ABC 816662</t>
  </si>
  <si>
    <t>E9410414</t>
  </si>
  <si>
    <t>RECHNUNG ABC 816669</t>
  </si>
  <si>
    <t>E9410413</t>
  </si>
  <si>
    <t>RECHNUNG ABC 816668</t>
  </si>
  <si>
    <t>E9410412</t>
  </si>
  <si>
    <t>RECHNUNG ABC 816667</t>
  </si>
  <si>
    <t>E9410411</t>
  </si>
  <si>
    <t>RECHNUNG ABC 816666</t>
  </si>
  <si>
    <t>E9410410</t>
  </si>
  <si>
    <t>RECHNUNG ABC 816665</t>
  </si>
  <si>
    <t>E9410409</t>
  </si>
  <si>
    <t>RECHNUNG ABC 816664</t>
  </si>
  <si>
    <t>E9410408</t>
  </si>
  <si>
    <t>RECHNUNG ABC 816663</t>
  </si>
  <si>
    <t>E9410421</t>
  </si>
  <si>
    <t>RECHNUNG ABC 816673</t>
  </si>
  <si>
    <t>E9410419</t>
  </si>
  <si>
    <t>262,99-</t>
  </si>
  <si>
    <t>RECHNUNG ABC 816672</t>
  </si>
  <si>
    <t>E9410403</t>
  </si>
  <si>
    <t>RECHNUNG ABC 816768</t>
  </si>
  <si>
    <t>E9410402</t>
  </si>
  <si>
    <t>RECHNUNG ABC 816767</t>
  </si>
  <si>
    <t>E9410404</t>
  </si>
  <si>
    <t>RECHNUNG ABC 816769</t>
  </si>
  <si>
    <t>E9410417</t>
  </si>
  <si>
    <t>RECHNUNG ABC 816765</t>
  </si>
  <si>
    <t>E9410416</t>
  </si>
  <si>
    <t>14,08-</t>
  </si>
  <si>
    <t>RECHNUNG ABC 816766</t>
  </si>
  <si>
    <t>E9410424</t>
  </si>
  <si>
    <t>RECHNUNG ABC 816759</t>
  </si>
  <si>
    <t>E9410415</t>
  </si>
  <si>
    <t>RECHNUNG ABC 816671</t>
  </si>
  <si>
    <t>E9411171</t>
  </si>
  <si>
    <t>RECHNUNG ABC 817397</t>
  </si>
  <si>
    <t>230,76-</t>
  </si>
  <si>
    <t>E9410580</t>
  </si>
  <si>
    <t>RECHNUNG ABC 817443</t>
  </si>
  <si>
    <t>381,82-</t>
  </si>
  <si>
    <t>225,97-</t>
  </si>
  <si>
    <t>SIHH Orga allg</t>
  </si>
  <si>
    <t>450,00-</t>
  </si>
  <si>
    <t>346,75-</t>
  </si>
  <si>
    <t>329,22-</t>
  </si>
  <si>
    <t>241,56-</t>
  </si>
  <si>
    <t>335,06-</t>
  </si>
  <si>
    <t>326,49-</t>
  </si>
  <si>
    <t>487,01-</t>
  </si>
  <si>
    <t>360,38-</t>
  </si>
  <si>
    <t>292,20-</t>
  </si>
  <si>
    <t>Rep.</t>
  </si>
  <si>
    <t>344,03-</t>
  </si>
  <si>
    <t>190,91-</t>
  </si>
  <si>
    <t>E9410762</t>
  </si>
  <si>
    <t>RECHNUNG ABC 817568</t>
  </si>
  <si>
    <t>E9410761</t>
  </si>
  <si>
    <t>262,98-</t>
  </si>
  <si>
    <t>RECHNUNG ABC 817567</t>
  </si>
  <si>
    <t>E9410758</t>
  </si>
  <si>
    <t>81,17-</t>
  </si>
  <si>
    <t>RECHNUNG ABC 817574</t>
  </si>
  <si>
    <t>E9410757</t>
  </si>
  <si>
    <t>RECHNUNG ABC 817576</t>
  </si>
  <si>
    <t>E9410753</t>
  </si>
  <si>
    <t>RECHNUNG ABC 817585</t>
  </si>
  <si>
    <t>E9410801</t>
  </si>
  <si>
    <t>493,77-</t>
  </si>
  <si>
    <t>RECHNUNG ABC 817524</t>
  </si>
  <si>
    <t>E9410802</t>
  </si>
  <si>
    <t>RECHNUNG ABC 817525</t>
  </si>
  <si>
    <t>E9410751</t>
  </si>
  <si>
    <t>RECHNUNG ABC 817573</t>
  </si>
  <si>
    <t>E9410750</t>
  </si>
  <si>
    <t>RECHNUNG ABC 817571</t>
  </si>
  <si>
    <t>E9410749</t>
  </si>
  <si>
    <t>154,22-</t>
  </si>
  <si>
    <t>RECHNUNG ABC 817570</t>
  </si>
  <si>
    <t>E9410747</t>
  </si>
  <si>
    <t>396,18-</t>
  </si>
  <si>
    <t>RECHNUNG ABC 817584</t>
  </si>
  <si>
    <t>E9410746</t>
  </si>
  <si>
    <t>185,17-</t>
  </si>
  <si>
    <t>RECHNUNG ABC 817526</t>
  </si>
  <si>
    <t>E9410745</t>
  </si>
  <si>
    <t>RECHNUNG ABC 817572</t>
  </si>
  <si>
    <t>E9410744</t>
  </si>
  <si>
    <t>RECHNUNG ABC 817537</t>
  </si>
  <si>
    <t>298,05-</t>
  </si>
  <si>
    <t>274,67-</t>
  </si>
  <si>
    <t>E9410754</t>
  </si>
  <si>
    <t>170,13-</t>
  </si>
  <si>
    <t>RECHNUNG ABC 817737</t>
  </si>
  <si>
    <t>E9410748</t>
  </si>
  <si>
    <t>197,48-</t>
  </si>
  <si>
    <t>RECHNUNG ABC 817717</t>
  </si>
  <si>
    <t>E9410743</t>
  </si>
  <si>
    <t>RECHNUNG ABC 817718</t>
  </si>
  <si>
    <t>327,27-</t>
  </si>
  <si>
    <t>E9411242</t>
  </si>
  <si>
    <t>-35,72-</t>
  </si>
  <si>
    <t>GUTSCHRIFT ABC 817759</t>
  </si>
  <si>
    <t>E9410800</t>
  </si>
  <si>
    <t>RECHNUNG ABC 817808</t>
  </si>
  <si>
    <t>E9410756</t>
  </si>
  <si>
    <t>RECHNUNG ABC 817751</t>
  </si>
  <si>
    <t>282,47-</t>
  </si>
  <si>
    <t>E9410763</t>
  </si>
  <si>
    <t>RECHNUNG ABC 817878</t>
  </si>
  <si>
    <t>E9410760</t>
  </si>
  <si>
    <t>RECHNUNG ABC 817877</t>
  </si>
  <si>
    <t>E9410759</t>
  </si>
  <si>
    <t>RECHNUNG ABC 817875</t>
  </si>
  <si>
    <t>E9410741</t>
  </si>
  <si>
    <t>107,93-</t>
  </si>
  <si>
    <t>RECHNUNG ABC 817956</t>
  </si>
  <si>
    <t>E9410764</t>
  </si>
  <si>
    <t>RECHNUNG ABC 817883</t>
  </si>
  <si>
    <t>204,55-</t>
  </si>
  <si>
    <t>Special Backwall CArollinum</t>
  </si>
  <si>
    <t>E9410879</t>
  </si>
  <si>
    <t>RECHNUNG ABC 817981</t>
  </si>
  <si>
    <t>423,89-</t>
  </si>
  <si>
    <t>241,55-</t>
  </si>
  <si>
    <t>ABC 818085 Rollwa</t>
  </si>
  <si>
    <t>E9411193</t>
  </si>
  <si>
    <t>RECHNUNG ABC 818079</t>
  </si>
  <si>
    <t>E9410882</t>
  </si>
  <si>
    <t>480,52-</t>
  </si>
  <si>
    <t>RECHNUNG ABC 818126</t>
  </si>
  <si>
    <t>E9410881</t>
  </si>
  <si>
    <t>198,06-</t>
  </si>
  <si>
    <t>RECHNUNG ABC 818116</t>
  </si>
  <si>
    <t>197,92-</t>
  </si>
  <si>
    <t>E9410886</t>
  </si>
  <si>
    <t>436,91-</t>
  </si>
  <si>
    <t>RECHNUNG ABC 818263</t>
  </si>
  <si>
    <t>E9410885</t>
  </si>
  <si>
    <t>RECHNUNG ABC 818228</t>
  </si>
  <si>
    <t>E9410884</t>
  </si>
  <si>
    <t>RECHNUNG ABC 818225</t>
  </si>
  <si>
    <t>E9411020</t>
  </si>
  <si>
    <t>RECHNUNG ABC 818264</t>
  </si>
  <si>
    <t>E9410883</t>
  </si>
  <si>
    <t>321,43-</t>
  </si>
  <si>
    <t>RECHNUNG ABC 818201</t>
  </si>
  <si>
    <t>264,94-</t>
  </si>
  <si>
    <t>375,97-</t>
  </si>
  <si>
    <t>436,37-</t>
  </si>
  <si>
    <t>218,18-</t>
  </si>
  <si>
    <t>E9411066</t>
  </si>
  <si>
    <t>RECHNUNG ABC 818373</t>
  </si>
  <si>
    <t>E9411065</t>
  </si>
  <si>
    <t>RECHNUNG ABC 818368</t>
  </si>
  <si>
    <t>E9410907</t>
  </si>
  <si>
    <t>240,70-</t>
  </si>
  <si>
    <t>RECHNUNG ABC 818330</t>
  </si>
  <si>
    <t>E9410906</t>
  </si>
  <si>
    <t>53,32-</t>
  </si>
  <si>
    <t>RECHNUNG ABC 818329</t>
  </si>
  <si>
    <t>E9410905</t>
  </si>
  <si>
    <t>337,60-</t>
  </si>
  <si>
    <t>RECHNUNG ABC 818328</t>
  </si>
  <si>
    <t>E9410904</t>
  </si>
  <si>
    <t>RECHNUNG ABC 818320</t>
  </si>
  <si>
    <t>E9410892</t>
  </si>
  <si>
    <t>RECHNUNG ABC 818300</t>
  </si>
  <si>
    <t>E9410908</t>
  </si>
  <si>
    <t>RECHNUNG ABC 818331</t>
  </si>
  <si>
    <t>E9410909</t>
  </si>
  <si>
    <t>97,40-</t>
  </si>
  <si>
    <t>RECHNUNG ABC 818332</t>
  </si>
  <si>
    <t>E9410864</t>
  </si>
  <si>
    <t>RECHNUNG ABC 818303</t>
  </si>
  <si>
    <t>E9410863</t>
  </si>
  <si>
    <t>RECHNUNG ABC 818302</t>
  </si>
  <si>
    <t>353,38-</t>
  </si>
  <si>
    <t>87,66-</t>
  </si>
  <si>
    <t>289,48-</t>
  </si>
  <si>
    <t>109,09-</t>
  </si>
  <si>
    <t>236,89-</t>
  </si>
  <si>
    <t>319,48-</t>
  </si>
  <si>
    <t>E9411021</t>
  </si>
  <si>
    <t>64,94-</t>
  </si>
  <si>
    <t>RECHNUNG ABC 818600</t>
  </si>
  <si>
    <t>135,59-</t>
  </si>
  <si>
    <t>E9411025</t>
  </si>
  <si>
    <t>RECHNUNG ABC 818637</t>
  </si>
  <si>
    <t>E9411057</t>
  </si>
  <si>
    <t>RECHNUNG ABC 818678</t>
  </si>
  <si>
    <t>E9410997</t>
  </si>
  <si>
    <t>RECHNUNG ABC 818643</t>
  </si>
  <si>
    <t>E9411069</t>
  </si>
  <si>
    <t>487,09-</t>
  </si>
  <si>
    <t>RECHNUNG ABC 818745</t>
  </si>
  <si>
    <t>E9411068</t>
  </si>
  <si>
    <t>277,74-</t>
  </si>
  <si>
    <t>RECHNUNG ABC 818718</t>
  </si>
  <si>
    <t>E9411067</t>
  </si>
  <si>
    <t>RECHNUNG ABC 818716</t>
  </si>
  <si>
    <t>E9411028</t>
  </si>
  <si>
    <t>RECHNUNG ABC 818744</t>
  </si>
  <si>
    <t>E9411027</t>
  </si>
  <si>
    <t>RECHNUNG ABC 818719</t>
  </si>
  <si>
    <t>E9411070</t>
  </si>
  <si>
    <t>130,00-</t>
  </si>
  <si>
    <t>RECHNUNG ABC 818777</t>
  </si>
  <si>
    <t>E9411026</t>
  </si>
  <si>
    <t>RECHNUNG ABC 818717</t>
  </si>
  <si>
    <t>E9411056</t>
  </si>
  <si>
    <t>RECHNUNG ABC 818761</t>
  </si>
  <si>
    <t>338,96-</t>
  </si>
  <si>
    <t>374,02-</t>
  </si>
  <si>
    <t>397,40-</t>
  </si>
  <si>
    <t>E9411064</t>
  </si>
  <si>
    <t>467,52-</t>
  </si>
  <si>
    <t>RECHNUNG ABC 818865</t>
  </si>
  <si>
    <t>E9411054</t>
  </si>
  <si>
    <t>RECHNUNG ABC 818938</t>
  </si>
  <si>
    <t>E9410989</t>
  </si>
  <si>
    <t>RECHNUNG ABC 818935</t>
  </si>
  <si>
    <t>183,12-</t>
  </si>
  <si>
    <t>163,64-</t>
  </si>
  <si>
    <t>218,96-</t>
  </si>
  <si>
    <t>356,75-</t>
  </si>
  <si>
    <t>ABC 819109 Rollwa</t>
  </si>
  <si>
    <t>ROLLWA/8191</t>
  </si>
  <si>
    <t>400,76-</t>
  </si>
  <si>
    <t>ABC 819108 Rollwa</t>
  </si>
  <si>
    <t>193,63-</t>
  </si>
  <si>
    <t>237,65-</t>
  </si>
  <si>
    <t>372,08-</t>
  </si>
  <si>
    <t>290,26-</t>
  </si>
  <si>
    <t>144,15-</t>
  </si>
  <si>
    <t>235,71-</t>
  </si>
  <si>
    <t>434,41-</t>
  </si>
  <si>
    <t>ROLLWA/8194</t>
  </si>
  <si>
    <t>55,07-</t>
  </si>
  <si>
    <t>ABC 819410 Rollwa</t>
  </si>
  <si>
    <t>ABC 819434 Rollwa</t>
  </si>
  <si>
    <t>ABC 819440 Rollwa</t>
  </si>
  <si>
    <t>188,33-</t>
  </si>
  <si>
    <t>ABC 819441 Rollwa</t>
  </si>
  <si>
    <t>172,09-</t>
  </si>
  <si>
    <t>ABC 819436 Rollwa</t>
  </si>
  <si>
    <t>ABC 819435 Rollwa</t>
  </si>
  <si>
    <t>82,47-</t>
  </si>
  <si>
    <t>ABC 819439 Rollwa</t>
  </si>
  <si>
    <t>ABC 819437 Rollwa</t>
  </si>
  <si>
    <t>ABC 819438 Rollwa</t>
  </si>
  <si>
    <t>E9411147</t>
  </si>
  <si>
    <t>RECHNUNG ABC 819332</t>
  </si>
  <si>
    <t>-527,60-</t>
  </si>
  <si>
    <t>ABC 819568 Rollwa</t>
  </si>
  <si>
    <t>401,18-</t>
  </si>
  <si>
    <t>ABC 819569 Rollwa</t>
  </si>
  <si>
    <t>E9411183</t>
  </si>
  <si>
    <t>RECHNUNG ABC 819493</t>
  </si>
  <si>
    <t>E9411181</t>
  </si>
  <si>
    <t>RECHNUNG ABC 819492</t>
  </si>
  <si>
    <t>120,78-</t>
  </si>
  <si>
    <t>266,88-</t>
  </si>
  <si>
    <t>ROLLWA/8195</t>
  </si>
  <si>
    <t>ABC 819596 Rollwa</t>
  </si>
  <si>
    <t>268,83-</t>
  </si>
  <si>
    <t>ROLLWA/8197</t>
  </si>
  <si>
    <t>ABC 819789 Rollwa</t>
  </si>
  <si>
    <t>ROLLWA/8199</t>
  </si>
  <si>
    <t>ABC 819932 Rollwa</t>
  </si>
  <si>
    <t>325,00-</t>
  </si>
  <si>
    <t>ABC 819776 Rollwa</t>
  </si>
  <si>
    <t>389,61-</t>
  </si>
  <si>
    <t>ABC 819790 Rollwa</t>
  </si>
  <si>
    <t>175,33-</t>
  </si>
  <si>
    <t>ROLLWA/8200</t>
  </si>
  <si>
    <t>-1358,44-</t>
  </si>
  <si>
    <t>ABC 820051 Rollwa</t>
  </si>
  <si>
    <t>ABC 819952 Rollwa</t>
  </si>
  <si>
    <t>ABC 820065 Rollwa</t>
  </si>
  <si>
    <t>UA</t>
  </si>
  <si>
    <t>-98,76-</t>
  </si>
  <si>
    <t>Diff. Netting 08/06</t>
  </si>
  <si>
    <t>E9411362</t>
  </si>
  <si>
    <t>RECHNUNG ABC 820199</t>
  </si>
  <si>
    <t>E9411372</t>
  </si>
  <si>
    <t>RECHNUNG ABC 820247</t>
  </si>
  <si>
    <t>0,00-</t>
  </si>
  <si>
    <t>*</t>
  </si>
  <si>
    <t>ABC</t>
  </si>
  <si>
    <t>Ingolf Stöber</t>
  </si>
  <si>
    <t>Ariane Berthier</t>
  </si>
  <si>
    <t>Inke Herrmann</t>
  </si>
  <si>
    <t>Andrea Dunker</t>
  </si>
  <si>
    <t>Stig Struve-Christensen</t>
  </si>
  <si>
    <t>Christine Koch</t>
  </si>
  <si>
    <t>Michael Krause</t>
  </si>
  <si>
    <t>Ingelise Lang</t>
  </si>
  <si>
    <t>Christian Cletus</t>
  </si>
  <si>
    <t>Lisa Toftemark</t>
  </si>
  <si>
    <t>Britta Simon</t>
  </si>
  <si>
    <t>Nina Vietsen</t>
  </si>
  <si>
    <t>Heinrich Fischer</t>
  </si>
  <si>
    <t>Peter J. Krebs</t>
  </si>
  <si>
    <t>Thomas Andersen</t>
  </si>
  <si>
    <t>Sven Eberhardt</t>
  </si>
  <si>
    <t>Jan Schräpel</t>
  </si>
  <si>
    <t>Joachim Seidler</t>
  </si>
  <si>
    <t>Jens Geschwandtner</t>
  </si>
  <si>
    <t>Katja Heidemann</t>
  </si>
  <si>
    <t>Cornelia Träger</t>
  </si>
  <si>
    <t>Uta Erben</t>
  </si>
  <si>
    <t>Jose Lugo</t>
  </si>
  <si>
    <t>Danielle Tiedt</t>
  </si>
  <si>
    <t>Sven Buck</t>
  </si>
  <si>
    <t>Helmut Hornig</t>
  </si>
  <si>
    <t>Anja Richter</t>
  </si>
  <si>
    <t>Pascaline Overeem</t>
  </si>
  <si>
    <t>Patrick Gottwald</t>
  </si>
  <si>
    <t>Jae Pak</t>
  </si>
  <si>
    <t>Dorena Paschke</t>
  </si>
  <si>
    <t>Nurhan Güran</t>
  </si>
  <si>
    <t>Manuela Döring</t>
  </si>
  <si>
    <t>Jens Johannsen</t>
  </si>
  <si>
    <t>Mike Schneider</t>
  </si>
  <si>
    <t>Karen Berg</t>
  </si>
  <si>
    <t>Fukiko Ogisu</t>
  </si>
  <si>
    <t>Peter Brehm</t>
  </si>
  <si>
    <t>Sunil Koduri</t>
  </si>
  <si>
    <t>Stefan Knorr</t>
  </si>
  <si>
    <t>Jennifer Riegle</t>
  </si>
  <si>
    <t>Michael Berroth</t>
  </si>
  <si>
    <t>Thorsten Arndt</t>
  </si>
  <si>
    <t>Arno Bost</t>
  </si>
  <si>
    <t>Walter Weinfurter</t>
  </si>
  <si>
    <t>Lutz Gebhardt</t>
  </si>
  <si>
    <t>Markus Breyer</t>
  </si>
  <si>
    <t>Meng Phua</t>
  </si>
  <si>
    <t>Marie Reinhart</t>
  </si>
  <si>
    <t>Henrik Jensen</t>
  </si>
  <si>
    <t>Helge Hoeing</t>
  </si>
  <si>
    <t>Name 2</t>
  </si>
  <si>
    <t>Name 3</t>
  </si>
  <si>
    <t>Name 4</t>
  </si>
  <si>
    <t>Name 2 (ä-&gt; ae)</t>
  </si>
  <si>
    <t>Name 3 (ö -&gt;oe)</t>
  </si>
  <si>
    <t>Name 4 (ü -&gt; ue)</t>
  </si>
  <si>
    <t>Name 5 (ß -&gt;ss)</t>
  </si>
  <si>
    <t>Verantwortlich für den Inhalt nach § 55 Abs. 2 RStV:</t>
  </si>
  <si>
    <t>René Martin</t>
  </si>
  <si>
    <t>Der Autor übernimmt keinerlei Gewähr für die Aktualität, Korrektheit, Vollständigkeit oder Qualität der bereitgestellten Informationen. Haftungsansprüche gegen den Autor, welche sich auf Schäden materieller oder ideeller Art beziehen, die durch die Nutzung oder Nichtnutzung der dargebotenen Informationen bzw. durch die Nutzung fehlerhafter und unvollständiger Informationen verursacht wurden, sind grundsätzlich ausgeschlossen, sofern seitens des Autors kein nachweislich vorsätzliches oder grob fahrlässiges Verschulden vorliegt.</t>
  </si>
  <si>
    <t>Verweise und Links:</t>
  </si>
  <si>
    <t>Bei direkten oder indirekten Verweisen auf fremde Webseiten, die außerhalb des Verantwortungsbereiches des Autors liegen, würde eine Haftungsverpflichtung ausschließlich in dem Fall in Kraft treten, in dem der Autor von den Inhalten Kenntnis hat und es ihm technisch möglich und zumutbar wäre, die Nutzung im Falle rechtswidriger Inhalte zu verhindern.</t>
  </si>
  <si>
    <t>Der Autor erklärt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verändert wurden. Diese Feststellung gilt für alle innerhalb des eigenen Internetangebotes gesetzten Links und Verweise sowie für Fremdeinträge in vom Autor eingerichteten Gästebüchern, Diskussionsforen, Linkverzeichnissen, Mailinglisten und in allen anderen Formen von Datenbanken, auf deren Inhalt externe Schreibzugriffe möglich sind. Für illegale, fehlerhafte oder unvollständige Inhalte und insbesondere für Schäden, die aus der Nutzung oder Nichtnutzung solcherart dargebotener Informationen entstehen, haftet allein der Anbieter der Seite, auf welche verwiesen wurde, nicht derjenige, der über Links auf die jeweilige Veröffentlichung lediglich verweist.</t>
  </si>
  <si>
    <t>ä</t>
  </si>
  <si>
    <t>ö</t>
  </si>
  <si>
    <t>ü</t>
  </si>
  <si>
    <t>Ä</t>
  </si>
  <si>
    <t>Ö</t>
  </si>
  <si>
    <t>Ü</t>
  </si>
  <si>
    <t>ß</t>
  </si>
  <si>
    <t>é</t>
  </si>
  <si>
    <t>&amp;amp;</t>
  </si>
  <si>
    <t>&amp;</t>
  </si>
  <si>
    <t>&amp;auml;</t>
  </si>
  <si>
    <t>&amp;ouml;</t>
  </si>
  <si>
    <t>&amp;uuml;</t>
  </si>
  <si>
    <t>&amp;Auml;</t>
  </si>
  <si>
    <t>&amp;Ouml;</t>
  </si>
  <si>
    <t>&amp;Uuml;</t>
  </si>
  <si>
    <t>&amp;szlig;</t>
  </si>
  <si>
    <t>&amp;eacute;</t>
  </si>
  <si>
    <t>Vorname</t>
  </si>
  <si>
    <t>Zuname</t>
  </si>
  <si>
    <t>Umlaute entfernen (oe zu ö)</t>
  </si>
  <si>
    <t>Alle Umlaute wechseln</t>
  </si>
  <si>
    <t>Ich bin sicher, diese Leute finden den Wechsel nicht komisch... - und einige andere auch nicht</t>
  </si>
  <si>
    <t>Emmy</t>
  </si>
  <si>
    <t>Achtstaetter</t>
  </si>
  <si>
    <t>Anneliese</t>
  </si>
  <si>
    <t xml:space="preserve">Hauer </t>
  </si>
  <si>
    <t>Karlheinz</t>
  </si>
  <si>
    <t>Aeukens</t>
  </si>
  <si>
    <t>Michael</t>
  </si>
  <si>
    <t>Altehoefer</t>
  </si>
  <si>
    <t>Harald</t>
  </si>
  <si>
    <t>Amthauer</t>
  </si>
  <si>
    <t>Guenther</t>
  </si>
  <si>
    <t>Doebele</t>
  </si>
  <si>
    <t>Karl</t>
  </si>
  <si>
    <t>Auer</t>
  </si>
  <si>
    <t>Klaus</t>
  </si>
  <si>
    <t>Altmueller</t>
  </si>
  <si>
    <t>Rainer</t>
  </si>
  <si>
    <t>Lauer</t>
  </si>
  <si>
    <t>Guenter</t>
  </si>
  <si>
    <t>Ammon</t>
  </si>
  <si>
    <t>Adam</t>
  </si>
  <si>
    <t>Bauer</t>
  </si>
  <si>
    <t>Ding</t>
  </si>
  <si>
    <t>Antoni</t>
  </si>
  <si>
    <t>Georg</t>
  </si>
  <si>
    <t>Sauer</t>
  </si>
  <si>
    <t>Werner</t>
  </si>
  <si>
    <t>Loebbe</t>
  </si>
  <si>
    <t>Else</t>
  </si>
  <si>
    <t>Scheuerle</t>
  </si>
  <si>
    <t>Willi</t>
  </si>
  <si>
    <t>Marie-Luise</t>
  </si>
  <si>
    <t>Noe</t>
  </si>
  <si>
    <t>Edgar</t>
  </si>
  <si>
    <t>Baecker</t>
  </si>
  <si>
    <t>Christel</t>
  </si>
  <si>
    <t>Bernauer</t>
  </si>
  <si>
    <t>Helmut</t>
  </si>
  <si>
    <t>Baer</t>
  </si>
  <si>
    <t>Gerda</t>
  </si>
  <si>
    <t>Baeumer</t>
  </si>
  <si>
    <t>Kurt</t>
  </si>
  <si>
    <t>Gmuer-Meyer</t>
  </si>
  <si>
    <t>Balschbach</t>
  </si>
  <si>
    <t>Barner-Schroeder</t>
  </si>
  <si>
    <t>Walter</t>
  </si>
  <si>
    <t>Deutschbauer</t>
  </si>
  <si>
    <t>Barwind</t>
  </si>
  <si>
    <t>Eike</t>
  </si>
  <si>
    <t xml:space="preserve">Eisenhauer </t>
  </si>
  <si>
    <t>Juergen</t>
  </si>
  <si>
    <t>Bauder</t>
  </si>
  <si>
    <t>Angela</t>
  </si>
  <si>
    <t>Feinauer</t>
  </si>
  <si>
    <t>Erika</t>
  </si>
  <si>
    <t>Gross-Baeuerlein</t>
  </si>
  <si>
    <t>Marianne</t>
  </si>
  <si>
    <t>Heuer</t>
  </si>
  <si>
    <t>Annemarie</t>
  </si>
  <si>
    <t>Kroen</t>
  </si>
  <si>
    <t>Ernst</t>
  </si>
  <si>
    <t>Hartmut</t>
  </si>
  <si>
    <t>Irmtrut</t>
  </si>
  <si>
    <t>Robert</t>
  </si>
  <si>
    <t>Ingrid</t>
  </si>
  <si>
    <t>Herbert</t>
  </si>
  <si>
    <t>Maue</t>
  </si>
  <si>
    <t>Theo</t>
  </si>
  <si>
    <t xml:space="preserve">Mauerer </t>
  </si>
  <si>
    <t>Gerhard</t>
  </si>
  <si>
    <t>Neuer-Kimpel</t>
  </si>
  <si>
    <t>Wolfgang</t>
  </si>
  <si>
    <t>Neuert</t>
  </si>
  <si>
    <t>Ria</t>
  </si>
  <si>
    <t>Michele</t>
  </si>
  <si>
    <t>Neugebauer</t>
  </si>
  <si>
    <t>Willy</t>
  </si>
  <si>
    <t>Achim</t>
  </si>
  <si>
    <t>Bauerr</t>
  </si>
  <si>
    <t>Gertrud</t>
  </si>
  <si>
    <t>Nuessle</t>
  </si>
  <si>
    <t>Baumann</t>
  </si>
  <si>
    <t>Gabriele</t>
  </si>
  <si>
    <t>Obenauer</t>
  </si>
  <si>
    <t>Baumetz</t>
  </si>
  <si>
    <t>Felix</t>
  </si>
  <si>
    <t>Baumgaertner</t>
  </si>
  <si>
    <t>Ferdinand</t>
  </si>
  <si>
    <t>Annel</t>
  </si>
  <si>
    <t>Baumueller</t>
  </si>
  <si>
    <t>Friedrich</t>
  </si>
  <si>
    <t>Beck</t>
  </si>
  <si>
    <t>Bergbold</t>
  </si>
  <si>
    <t>Manfred</t>
  </si>
  <si>
    <t>Berger-Wirth</t>
  </si>
  <si>
    <t>Edith</t>
  </si>
  <si>
    <t>Binzenhoefer</t>
  </si>
  <si>
    <t>Maria</t>
  </si>
  <si>
    <t>Blaettner</t>
  </si>
  <si>
    <t>Blattmann</t>
  </si>
  <si>
    <t>Bloechl</t>
  </si>
  <si>
    <t>Susanna</t>
  </si>
  <si>
    <t xml:space="preserve">Bloemecke </t>
  </si>
  <si>
    <t>Bluemel</t>
  </si>
  <si>
    <t>Johann</t>
  </si>
  <si>
    <t>Bluemmel</t>
  </si>
  <si>
    <t>Johanna</t>
  </si>
  <si>
    <t>Boeckh</t>
  </si>
  <si>
    <t>Hermann</t>
  </si>
  <si>
    <t>Boeckler-Schneider</t>
  </si>
  <si>
    <t>Boeger</t>
  </si>
  <si>
    <t>Boehles</t>
  </si>
  <si>
    <t>Boehm</t>
  </si>
  <si>
    <t>Adolf</t>
  </si>
  <si>
    <t>Boehmer</t>
  </si>
  <si>
    <t>Boehmig</t>
  </si>
  <si>
    <t>Boehse</t>
  </si>
  <si>
    <t>Edmund</t>
  </si>
  <si>
    <t>Boelinger</t>
  </si>
  <si>
    <t>Stefan</t>
  </si>
  <si>
    <t>Boes</t>
  </si>
  <si>
    <t>Otto</t>
  </si>
  <si>
    <t>Boettger</t>
  </si>
  <si>
    <t>Bohrmann</t>
  </si>
  <si>
    <t>Braun</t>
  </si>
  <si>
    <t>Konrad</t>
  </si>
  <si>
    <t>Brueck</t>
  </si>
  <si>
    <t>Paula</t>
  </si>
  <si>
    <t>Bruecker</t>
  </si>
  <si>
    <t>Kornel</t>
  </si>
  <si>
    <t>Brueckl</t>
  </si>
  <si>
    <t>Brueckmann</t>
  </si>
  <si>
    <t>Erich</t>
  </si>
  <si>
    <t>Brueggemann</t>
  </si>
  <si>
    <t>Falko</t>
  </si>
  <si>
    <t>Buech</t>
  </si>
  <si>
    <t>Gisela</t>
  </si>
  <si>
    <t>Buehler</t>
  </si>
  <si>
    <t>Heinrich</t>
  </si>
  <si>
    <t>Kreszenz</t>
  </si>
  <si>
    <t>Wilhelm</t>
  </si>
  <si>
    <t>Buergy</t>
  </si>
  <si>
    <t>Christian</t>
  </si>
  <si>
    <t>Buerkle</t>
  </si>
  <si>
    <t>Kuno</t>
  </si>
  <si>
    <t>Buerkmann</t>
  </si>
  <si>
    <t>Buersner</t>
  </si>
  <si>
    <t>Buethe</t>
  </si>
  <si>
    <t>Antonia</t>
  </si>
  <si>
    <t>Buettner-Becker</t>
  </si>
  <si>
    <t>Bunz</t>
  </si>
  <si>
    <t>Butsch</t>
  </si>
  <si>
    <t>Butz</t>
  </si>
  <si>
    <t>Czech</t>
  </si>
  <si>
    <t>Dallmeier</t>
  </si>
  <si>
    <t>Degen</t>
  </si>
  <si>
    <t>Diederichs</t>
  </si>
  <si>
    <t>Diefenbach</t>
  </si>
  <si>
    <t>Dietrich</t>
  </si>
  <si>
    <t>Doebrich</t>
  </si>
  <si>
    <t>Doerfler</t>
  </si>
  <si>
    <t>Doerr</t>
  </si>
  <si>
    <t>Ruth</t>
  </si>
  <si>
    <t>Dorn</t>
  </si>
  <si>
    <t>Elisabeth</t>
  </si>
  <si>
    <t>Duehse</t>
  </si>
  <si>
    <t>Hans</t>
  </si>
  <si>
    <t>Duenkel</t>
  </si>
  <si>
    <t>Paul</t>
  </si>
  <si>
    <t>Egon</t>
  </si>
  <si>
    <t>Duerr</t>
  </si>
  <si>
    <t>Duerrwang</t>
  </si>
  <si>
    <t>Edelmann</t>
  </si>
  <si>
    <t>Ehses&amp;Werland</t>
  </si>
  <si>
    <t>Eifflaender</t>
  </si>
  <si>
    <t>Ellensohn</t>
  </si>
  <si>
    <t>Goesta</t>
  </si>
  <si>
    <t>Engel</t>
  </si>
  <si>
    <t>August</t>
  </si>
  <si>
    <t>Englaender</t>
  </si>
  <si>
    <t>Evers</t>
  </si>
  <si>
    <t>Faerber</t>
  </si>
  <si>
    <t>Baerbel</t>
  </si>
  <si>
    <t>Feike</t>
  </si>
  <si>
    <t>Fenzel</t>
  </si>
  <si>
    <t>Gustav</t>
  </si>
  <si>
    <t>Feuerstein</t>
  </si>
  <si>
    <t>Julius</t>
  </si>
  <si>
    <t>Sigrid</t>
  </si>
  <si>
    <t>Fiehl</t>
  </si>
  <si>
    <t>Filsinger</t>
  </si>
  <si>
    <t>Flanjak</t>
  </si>
  <si>
    <t>Margot</t>
  </si>
  <si>
    <t>Floeser</t>
  </si>
  <si>
    <t>Floesser</t>
  </si>
  <si>
    <t>Fraeulin</t>
  </si>
  <si>
    <t>Elfriede</t>
  </si>
  <si>
    <t>Frauenstorfer</t>
  </si>
  <si>
    <t>Freilaender</t>
  </si>
  <si>
    <t>Froelich</t>
  </si>
  <si>
    <t>Froescher</t>
  </si>
  <si>
    <t>Frosch-Haeffner</t>
  </si>
  <si>
    <t>Albert</t>
  </si>
  <si>
    <t>Frueh</t>
  </si>
  <si>
    <t>Fuerst</t>
  </si>
  <si>
    <t>Max</t>
  </si>
  <si>
    <t>Fuerstenberger</t>
  </si>
  <si>
    <t>Claere</t>
  </si>
  <si>
    <t>Funk</t>
  </si>
  <si>
    <t>Gaebelin</t>
  </si>
  <si>
    <t>Gaeng</t>
  </si>
  <si>
    <t>Gaenger</t>
  </si>
  <si>
    <t>Gaertner</t>
  </si>
  <si>
    <t>Gagg</t>
  </si>
  <si>
    <t>Susanne</t>
  </si>
  <si>
    <t>Ganzbuehl</t>
  </si>
  <si>
    <t>Thomas</t>
  </si>
  <si>
    <t>Gehring-Hoefer</t>
  </si>
  <si>
    <t>Gnuechwitz</t>
  </si>
  <si>
    <t>Goebels</t>
  </si>
  <si>
    <t>Goehner</t>
  </si>
  <si>
    <t>Goehrig</t>
  </si>
  <si>
    <t>Goehringer</t>
  </si>
  <si>
    <t>Goelz</t>
  </si>
  <si>
    <t>Hanita</t>
  </si>
  <si>
    <t>Theodor</t>
  </si>
  <si>
    <t>Ursel</t>
  </si>
  <si>
    <t>Goepel</t>
  </si>
  <si>
    <t>Goett</t>
  </si>
  <si>
    <t>Goetter</t>
  </si>
  <si>
    <t>Goetz</t>
  </si>
  <si>
    <t>Rita</t>
  </si>
  <si>
    <t>Roland</t>
  </si>
  <si>
    <t>Ingetraud</t>
  </si>
  <si>
    <t>Goetze</t>
  </si>
  <si>
    <t>Goetzelmann</t>
  </si>
  <si>
    <t>Goetzner</t>
  </si>
  <si>
    <t>Graebner</t>
  </si>
  <si>
    <t>Karl-Heinz</t>
  </si>
  <si>
    <t>Graef</t>
  </si>
  <si>
    <t>Graeff</t>
  </si>
  <si>
    <t>Hannelore</t>
  </si>
  <si>
    <t>Graeser</t>
  </si>
  <si>
    <t>Graesslin</t>
  </si>
  <si>
    <t>Graeter</t>
  </si>
  <si>
    <t>Greichgauer</t>
  </si>
  <si>
    <t>Groegerchen</t>
  </si>
  <si>
    <t>Heribert</t>
  </si>
  <si>
    <t>Groene</t>
  </si>
  <si>
    <t>Ursula</t>
  </si>
  <si>
    <t>Groessl</t>
  </si>
  <si>
    <t>Regina</t>
  </si>
  <si>
    <t>Grohmueller</t>
  </si>
  <si>
    <t>Renate</t>
  </si>
  <si>
    <t>Gross-Luengen</t>
  </si>
  <si>
    <t>Grueb</t>
  </si>
  <si>
    <t>Grueber</t>
  </si>
  <si>
    <t>Gruell</t>
  </si>
  <si>
    <t>Rolf</t>
  </si>
  <si>
    <t>Gruender</t>
  </si>
  <si>
    <t>Gruenebaum</t>
  </si>
  <si>
    <t>Gruener</t>
  </si>
  <si>
    <t>Gruenzinger</t>
  </si>
  <si>
    <t>Sonja</t>
  </si>
  <si>
    <t xml:space="preserve">Grundstuecksgem.G </t>
  </si>
  <si>
    <t>Grunstuecksgem.Q1.21</t>
  </si>
  <si>
    <t>Iris</t>
  </si>
  <si>
    <t>Gueltinger</t>
  </si>
  <si>
    <t>Lawehak</t>
  </si>
  <si>
    <t>Marta</t>
  </si>
  <si>
    <t>Guertler</t>
  </si>
  <si>
    <t>Guethlein</t>
  </si>
  <si>
    <t>Richard</t>
  </si>
  <si>
    <t>Guetle</t>
  </si>
  <si>
    <t>Haeberle</t>
  </si>
  <si>
    <t>Claus</t>
  </si>
  <si>
    <t>Haecker</t>
  </si>
  <si>
    <t>Haefner</t>
  </si>
  <si>
    <t>Gottfried</t>
  </si>
  <si>
    <t>Siegfried</t>
  </si>
  <si>
    <t>Haemke</t>
  </si>
  <si>
    <t>Haeringer</t>
  </si>
  <si>
    <t>Haese</t>
  </si>
  <si>
    <t>Heinz</t>
  </si>
  <si>
    <t>Haeuser</t>
  </si>
  <si>
    <t>Haeusle</t>
  </si>
  <si>
    <t>Haeusser</t>
  </si>
  <si>
    <t>Haeussler</t>
  </si>
  <si>
    <t>Halckenhaeusser</t>
  </si>
  <si>
    <t>Claus-Peter</t>
  </si>
  <si>
    <t>Hasenoehrl</t>
  </si>
  <si>
    <t>Stefanie</t>
  </si>
  <si>
    <t>Hatzenbuehler</t>
  </si>
  <si>
    <t>Hauenstein</t>
  </si>
  <si>
    <t>Claus-Michael</t>
  </si>
  <si>
    <t>Hauptmann</t>
  </si>
  <si>
    <t>Bartholomaeus</t>
  </si>
  <si>
    <t>Hensel</t>
  </si>
  <si>
    <t>Herhut</t>
  </si>
  <si>
    <t>Lieselotte</t>
  </si>
  <si>
    <t>Hirschlaeger</t>
  </si>
  <si>
    <t>Detlef</t>
  </si>
  <si>
    <t>Hoeckel</t>
  </si>
  <si>
    <t>Erna</t>
  </si>
  <si>
    <t>Hoeddinghaus</t>
  </si>
  <si>
    <t>Hoefer-Buehring</t>
  </si>
  <si>
    <t>Hoefler</t>
  </si>
  <si>
    <t>Greta</t>
  </si>
  <si>
    <t>Hoehn</t>
  </si>
  <si>
    <t>Hoelczli</t>
  </si>
  <si>
    <t>Hoelzel</t>
  </si>
  <si>
    <t>Hoenig</t>
  </si>
  <si>
    <t>Hoer</t>
  </si>
  <si>
    <t xml:space="preserve">Hoer </t>
  </si>
  <si>
    <t>Irma</t>
  </si>
  <si>
    <t>Hoercher</t>
  </si>
  <si>
    <t>Hans-Peter</t>
  </si>
  <si>
    <t>Hoering</t>
  </si>
  <si>
    <t>Hollaender</t>
  </si>
  <si>
    <t>Hornauer</t>
  </si>
  <si>
    <t>Hornberger-Oehlschlaeger</t>
  </si>
  <si>
    <t>Hornung</t>
  </si>
  <si>
    <t>Huebner</t>
  </si>
  <si>
    <t>Huegel</t>
  </si>
  <si>
    <t>Lina</t>
  </si>
  <si>
    <t>Hug</t>
  </si>
  <si>
    <t>Michaele</t>
  </si>
  <si>
    <t>Hummel</t>
  </si>
  <si>
    <t>Jaeckel</t>
  </si>
  <si>
    <t>Bernd</t>
  </si>
  <si>
    <t>Jaeger</t>
  </si>
  <si>
    <t>Hermine</t>
  </si>
  <si>
    <t>Line</t>
  </si>
  <si>
    <t xml:space="preserve">Jaeger-Lang </t>
  </si>
  <si>
    <t>Grete</t>
  </si>
  <si>
    <t>Jaenner</t>
  </si>
  <si>
    <t>Martin</t>
  </si>
  <si>
    <t>Jaentsch</t>
  </si>
  <si>
    <t>Herta</t>
  </si>
  <si>
    <t>Jaeschke</t>
  </si>
  <si>
    <t>Jochim</t>
  </si>
  <si>
    <t>Joerg</t>
  </si>
  <si>
    <t>Johannes</t>
  </si>
  <si>
    <t>Joerger</t>
  </si>
  <si>
    <t>Joest</t>
  </si>
  <si>
    <t>Fritz</t>
  </si>
  <si>
    <t>Jung</t>
  </si>
  <si>
    <t>Kaeferle</t>
  </si>
  <si>
    <t>Alfred</t>
  </si>
  <si>
    <t>Kaehny</t>
  </si>
  <si>
    <t>Kaemmerer</t>
  </si>
  <si>
    <t>Kaempfe</t>
  </si>
  <si>
    <t>Irmgard</t>
  </si>
  <si>
    <t>Kaercher</t>
  </si>
  <si>
    <t>Liselotte</t>
  </si>
  <si>
    <t>Kaeser</t>
  </si>
  <si>
    <t>Kirchenbauer</t>
  </si>
  <si>
    <t>Kirchgaesser</t>
  </si>
  <si>
    <t>Kirchgaessner</t>
  </si>
  <si>
    <t>Kirstaetter</t>
  </si>
  <si>
    <t>Klein</t>
  </si>
  <si>
    <t>Kloepfer</t>
  </si>
  <si>
    <t>Kloetzer</t>
  </si>
  <si>
    <t>Klos</t>
  </si>
  <si>
    <t>Dieter</t>
  </si>
  <si>
    <t>Knaebel</t>
  </si>
  <si>
    <t>Knoettner</t>
  </si>
  <si>
    <t>Koecher</t>
  </si>
  <si>
    <t>Koegel</t>
  </si>
  <si>
    <t>Koegl</t>
  </si>
  <si>
    <t>Koehl</t>
  </si>
  <si>
    <t>Koehler</t>
  </si>
  <si>
    <t>Klara</t>
  </si>
  <si>
    <t>Martha</t>
  </si>
  <si>
    <t>Norbert</t>
  </si>
  <si>
    <t>Koenig</t>
  </si>
  <si>
    <t xml:space="preserve">Koenig </t>
  </si>
  <si>
    <t>Koeppel</t>
  </si>
  <si>
    <t>Koerbel</t>
  </si>
  <si>
    <t>Koerber</t>
  </si>
  <si>
    <t>Rudolf</t>
  </si>
  <si>
    <t>Koerner</t>
  </si>
  <si>
    <t>Kaetchen</t>
  </si>
  <si>
    <t>Kosilek</t>
  </si>
  <si>
    <t>Kraemer</t>
  </si>
  <si>
    <t>Gerlinde</t>
  </si>
  <si>
    <t>Lore</t>
  </si>
  <si>
    <t>Kraetz</t>
  </si>
  <si>
    <t>Mathilde</t>
  </si>
  <si>
    <t>Krueger</t>
  </si>
  <si>
    <t>Kuebler</t>
  </si>
  <si>
    <t>Kuechler</t>
  </si>
  <si>
    <t>Lothar</t>
  </si>
  <si>
    <t>Bernhard</t>
  </si>
  <si>
    <t>Kuehlwein</t>
  </si>
  <si>
    <t>Ulrike</t>
  </si>
  <si>
    <t>Kuehn</t>
  </si>
  <si>
    <t>Waltraud</t>
  </si>
  <si>
    <t>Kuehner</t>
  </si>
  <si>
    <t>Kuehnert</t>
  </si>
  <si>
    <t>Arne</t>
  </si>
  <si>
    <t>Kuehnle</t>
  </si>
  <si>
    <t>Gerta</t>
  </si>
  <si>
    <t>Kuelzer</t>
  </si>
  <si>
    <t>Kuemmerle</t>
  </si>
  <si>
    <t>Kuenkel</t>
  </si>
  <si>
    <t>Kuenstner</t>
  </si>
  <si>
    <t>Kuenzler</t>
  </si>
  <si>
    <t>Wilma</t>
  </si>
  <si>
    <t>Kuerschner</t>
  </si>
  <si>
    <t>Kuessner</t>
  </si>
  <si>
    <t>Kaete</t>
  </si>
  <si>
    <t>Kuhn</t>
  </si>
  <si>
    <t>Kutschbach</t>
  </si>
  <si>
    <t>Hertha</t>
  </si>
  <si>
    <t>Laemmler</t>
  </si>
  <si>
    <t>Lautenschlaeger</t>
  </si>
  <si>
    <t>Lederer-Koehler</t>
  </si>
  <si>
    <t>Kaethe</t>
  </si>
  <si>
    <t>Lehmeyer</t>
  </si>
  <si>
    <t>Lessmann</t>
  </si>
  <si>
    <t>Lettenbauer</t>
  </si>
  <si>
    <t>Lochbuehler</t>
  </si>
  <si>
    <t>Loeb</t>
  </si>
  <si>
    <t>Loeb/Kairis</t>
  </si>
  <si>
    <t>Loeber</t>
  </si>
  <si>
    <t>Hilda</t>
  </si>
  <si>
    <t>Loeffelmann</t>
  </si>
  <si>
    <t>Loeffler</t>
  </si>
  <si>
    <t>Loehr</t>
  </si>
  <si>
    <t>Emma</t>
  </si>
  <si>
    <t>Loesch</t>
  </si>
  <si>
    <t>Theresia</t>
  </si>
  <si>
    <t>Lohnert</t>
  </si>
  <si>
    <t>Annelore</t>
  </si>
  <si>
    <t>Loroesch</t>
  </si>
  <si>
    <t>Ernst-Guenter</t>
  </si>
  <si>
    <t>Maar</t>
  </si>
  <si>
    <t>Lucia</t>
  </si>
  <si>
    <t>Maechnich</t>
  </si>
  <si>
    <t>Maeder</t>
  </si>
  <si>
    <t>Arno</t>
  </si>
  <si>
    <t>Maeurer</t>
  </si>
  <si>
    <t>Erwin</t>
  </si>
  <si>
    <t>Maurer-Kraemer</t>
  </si>
  <si>
    <t>Mayer</t>
  </si>
  <si>
    <t>Mayer-Ullmann</t>
  </si>
  <si>
    <t>Mayfarth</t>
  </si>
  <si>
    <t>Meixner</t>
  </si>
  <si>
    <t>Messelhaeusser</t>
  </si>
  <si>
    <t>Micke</t>
  </si>
  <si>
    <t>Ludwig</t>
  </si>
  <si>
    <t>Moebius</t>
  </si>
  <si>
    <t>Wolfram</t>
  </si>
  <si>
    <t>Moeck</t>
  </si>
  <si>
    <t>Moehler</t>
  </si>
  <si>
    <t>Josef</t>
  </si>
  <si>
    <t>Moell</t>
  </si>
  <si>
    <t>Arno-Hans</t>
  </si>
  <si>
    <t>Moellmann-Roest</t>
  </si>
  <si>
    <t>Hilde</t>
  </si>
  <si>
    <t>Moellmer-Wiltzsch</t>
  </si>
  <si>
    <t>Muehleck</t>
  </si>
  <si>
    <t>Muehlig</t>
  </si>
  <si>
    <t>Muehlinghaus</t>
  </si>
  <si>
    <t>Elke</t>
  </si>
  <si>
    <t>Muelbert</t>
  </si>
  <si>
    <t>Arnold</t>
  </si>
  <si>
    <t>Mueller</t>
  </si>
  <si>
    <t>Berthold</t>
  </si>
  <si>
    <t>Berti</t>
  </si>
  <si>
    <t>Moritz</t>
  </si>
  <si>
    <t>Oskar</t>
  </si>
  <si>
    <t>Petra</t>
  </si>
  <si>
    <t>Philipp</t>
  </si>
  <si>
    <t>Renee</t>
  </si>
  <si>
    <t>Roger</t>
  </si>
  <si>
    <t>Rosel</t>
  </si>
  <si>
    <t xml:space="preserve">Mueller </t>
  </si>
  <si>
    <t>Mueller-Hanf</t>
  </si>
  <si>
    <t>Betty</t>
  </si>
  <si>
    <t>Muench</t>
  </si>
  <si>
    <t>Umberto</t>
  </si>
  <si>
    <t>Muend</t>
  </si>
  <si>
    <t>Muendel</t>
  </si>
  <si>
    <t>Peter</t>
  </si>
  <si>
    <t>Muenzer</t>
  </si>
  <si>
    <t>Muessig</t>
  </si>
  <si>
    <t>Naeher</t>
  </si>
  <si>
    <t>Neckenauer</t>
  </si>
  <si>
    <t>Neudoerfer</t>
  </si>
  <si>
    <t>Ottilie</t>
  </si>
  <si>
    <t>Neuen</t>
  </si>
  <si>
    <t>Neuenstein</t>
  </si>
  <si>
    <t>Neuer</t>
  </si>
  <si>
    <t>Neumann</t>
  </si>
  <si>
    <t>Ella</t>
  </si>
  <si>
    <t>Oberthuer</t>
  </si>
  <si>
    <t>Oehlbach</t>
  </si>
  <si>
    <t>Oehlmann</t>
  </si>
  <si>
    <t>Heinz-Georg</t>
  </si>
  <si>
    <t>Oehm</t>
  </si>
  <si>
    <t>Ellen</t>
  </si>
  <si>
    <t>Oehring</t>
  </si>
  <si>
    <t>Oelke</t>
  </si>
  <si>
    <t>Luise</t>
  </si>
  <si>
    <t>Oest</t>
  </si>
  <si>
    <t>Oesterhaus</t>
  </si>
  <si>
    <t>Bodo</t>
  </si>
  <si>
    <t>Oesterle</t>
  </si>
  <si>
    <t>Borghild</t>
  </si>
  <si>
    <t>Oettl</t>
  </si>
  <si>
    <t>Lisa</t>
  </si>
  <si>
    <t>Oetztuerk</t>
  </si>
  <si>
    <t>Isolde</t>
  </si>
  <si>
    <t>Paeuser</t>
  </si>
  <si>
    <t>Heinz-Juergen</t>
  </si>
  <si>
    <t>Pape</t>
  </si>
  <si>
    <t>Arthur</t>
  </si>
  <si>
    <t xml:space="preserve">Pfaelzische </t>
  </si>
  <si>
    <t>Pfeifer</t>
  </si>
  <si>
    <t>Pfuetzer</t>
  </si>
  <si>
    <t>Viktor</t>
  </si>
  <si>
    <t>Amanda</t>
  </si>
  <si>
    <t>Poehler-Coelry</t>
  </si>
  <si>
    <t>Poeschl</t>
  </si>
  <si>
    <t>Pschor-Hechler-Mueller</t>
  </si>
  <si>
    <t>Putz</t>
  </si>
  <si>
    <t>Elli</t>
  </si>
  <si>
    <t>Querengaesser</t>
  </si>
  <si>
    <t>Quintel</t>
  </si>
  <si>
    <t>Ranft</t>
  </si>
  <si>
    <t>Reinhard</t>
  </si>
  <si>
    <t>Reuss</t>
  </si>
  <si>
    <t>Ricker</t>
  </si>
  <si>
    <t>Ries</t>
  </si>
  <si>
    <t>Eveline</t>
  </si>
  <si>
    <t>Roeckel</t>
  </si>
  <si>
    <t>Roedel</t>
  </si>
  <si>
    <t>Evelyn</t>
  </si>
  <si>
    <t>Roeder</t>
  </si>
  <si>
    <t>Roederer</t>
  </si>
  <si>
    <t>Karola</t>
  </si>
  <si>
    <t>Roeger</t>
  </si>
  <si>
    <t>Roehmer</t>
  </si>
  <si>
    <t>Jakob</t>
  </si>
  <si>
    <t>Roemer</t>
  </si>
  <si>
    <t>Roes</t>
  </si>
  <si>
    <t>Horst</t>
  </si>
  <si>
    <t>Roesch</t>
  </si>
  <si>
    <t>Waly</t>
  </si>
  <si>
    <t>Helene</t>
  </si>
  <si>
    <t>Roeser</t>
  </si>
  <si>
    <t>Herry</t>
  </si>
  <si>
    <t>Roesinger</t>
  </si>
  <si>
    <t>Roeslen</t>
  </si>
  <si>
    <t>Roesler</t>
  </si>
  <si>
    <t>Christa</t>
  </si>
  <si>
    <t>Roessner</t>
  </si>
  <si>
    <t>Roeth</t>
  </si>
  <si>
    <t>Roettger-Kern</t>
  </si>
  <si>
    <t>Roetzel</t>
  </si>
  <si>
    <t>Rommelfangen-Fetzer</t>
  </si>
  <si>
    <t>Rosemarie</t>
  </si>
  <si>
    <t>Rossruecker</t>
  </si>
  <si>
    <t>Rothenhoefer</t>
  </si>
  <si>
    <t>Ruckh/Buerck</t>
  </si>
  <si>
    <t>Volker</t>
  </si>
  <si>
    <t>Rueckert</t>
  </si>
  <si>
    <t>Marie-L.</t>
  </si>
  <si>
    <t>Ruedel</t>
  </si>
  <si>
    <t>Ruehle</t>
  </si>
  <si>
    <t>Saemann</t>
  </si>
  <si>
    <t>Saueressig</t>
  </si>
  <si>
    <t>Sauer-Lueders</t>
  </si>
  <si>
    <t>Sax</t>
  </si>
  <si>
    <t>Bruno</t>
  </si>
  <si>
    <t>Schaefer</t>
  </si>
  <si>
    <t>Doris</t>
  </si>
  <si>
    <t>Franz</t>
  </si>
  <si>
    <t>Karin</t>
  </si>
  <si>
    <t xml:space="preserve">Schaefer </t>
  </si>
  <si>
    <t>Helga</t>
  </si>
  <si>
    <t>Schaeffer</t>
  </si>
  <si>
    <t>Schaeffler</t>
  </si>
  <si>
    <t>Schaeffner</t>
  </si>
  <si>
    <t>Schaeuffele</t>
  </si>
  <si>
    <t>Schaumloeffel</t>
  </si>
  <si>
    <t>Scheid</t>
  </si>
  <si>
    <t>Scheidel-Haefner</t>
  </si>
  <si>
    <t>Schlaefer</t>
  </si>
  <si>
    <t>Schloesser</t>
  </si>
  <si>
    <t>Manuela</t>
  </si>
  <si>
    <t>Schmidt</t>
  </si>
  <si>
    <t>Schoeffel</t>
  </si>
  <si>
    <t>Schoeller</t>
  </si>
  <si>
    <t>Schoenig</t>
  </si>
  <si>
    <t>Anna</t>
  </si>
  <si>
    <t>Schoening</t>
  </si>
  <si>
    <t>Schoenjahn</t>
  </si>
  <si>
    <t>Ruediger</t>
  </si>
  <si>
    <t>Schollmeyer</t>
  </si>
  <si>
    <t>Caecilia</t>
  </si>
  <si>
    <t>Schreiber-Rohr</t>
  </si>
  <si>
    <t>Schroebel</t>
  </si>
  <si>
    <t>Schroeder</t>
  </si>
  <si>
    <t>Schuebeler</t>
  </si>
  <si>
    <t>Schuely</t>
  </si>
  <si>
    <t>Schukraft</t>
  </si>
  <si>
    <t>Schuler</t>
  </si>
  <si>
    <t>Margarete</t>
  </si>
  <si>
    <t>Schulte-Coerne</t>
  </si>
  <si>
    <t>Schulz</t>
  </si>
  <si>
    <t>Schulze-Moebius</t>
  </si>
  <si>
    <t>Schwoerer</t>
  </si>
  <si>
    <t>Ida</t>
  </si>
  <si>
    <t>Seitz</t>
  </si>
  <si>
    <t>Simm</t>
  </si>
  <si>
    <t>Soellner</t>
  </si>
  <si>
    <t>Sonnewald</t>
  </si>
  <si>
    <t>Staehlin</t>
  </si>
  <si>
    <t>Ilse</t>
  </si>
  <si>
    <t>Staerk</t>
  </si>
  <si>
    <t>Steckbauer</t>
  </si>
  <si>
    <t>Steinbauer</t>
  </si>
  <si>
    <t>Steinmueller</t>
  </si>
  <si>
    <t>Stoeckle</t>
  </si>
  <si>
    <t>Straesser</t>
  </si>
  <si>
    <t>Straub</t>
  </si>
  <si>
    <t>Anouk</t>
  </si>
  <si>
    <t>Stroebel</t>
  </si>
  <si>
    <t>Struempfler</t>
  </si>
  <si>
    <t>Mina</t>
  </si>
  <si>
    <t xml:space="preserve">Stuenitz </t>
  </si>
  <si>
    <t>Stuermer</t>
  </si>
  <si>
    <t>Suedwes</t>
  </si>
  <si>
    <t>Suess</t>
  </si>
  <si>
    <t>Thiemann</t>
  </si>
  <si>
    <t>Thiermann</t>
  </si>
  <si>
    <t>Hella</t>
  </si>
  <si>
    <t>Toegel</t>
  </si>
  <si>
    <t>Tomaschko</t>
  </si>
  <si>
    <t>Traenkle</t>
  </si>
  <si>
    <t>Treiber</t>
  </si>
  <si>
    <t>Treusch</t>
  </si>
  <si>
    <t>Troendle</t>
  </si>
  <si>
    <t>Hellmut</t>
  </si>
  <si>
    <t>Truckenmueller</t>
  </si>
  <si>
    <t>Tuerke</t>
  </si>
  <si>
    <t>Friedel</t>
  </si>
  <si>
    <t>Ueberle</t>
  </si>
  <si>
    <t>Ueltzhoeffer</t>
  </si>
  <si>
    <t>Ungeheuer</t>
  </si>
  <si>
    <t>Uster</t>
  </si>
  <si>
    <t>Vaeth</t>
  </si>
  <si>
    <t>Friederike</t>
  </si>
  <si>
    <t>Vermoehlen</t>
  </si>
  <si>
    <t>Voelkel</t>
  </si>
  <si>
    <t>Hans-Georg</t>
  </si>
  <si>
    <t>Voelker</t>
  </si>
  <si>
    <t>Friedhelm</t>
  </si>
  <si>
    <t>Voelz</t>
  </si>
  <si>
    <t>Hans-Juergen</t>
  </si>
  <si>
    <t>Vogt</t>
  </si>
  <si>
    <t>Volksbank</t>
  </si>
  <si>
    <t xml:space="preserve">Volksfuersorge </t>
  </si>
  <si>
    <t>Volz</t>
  </si>
  <si>
    <t>Wadowski</t>
  </si>
  <si>
    <t>Wagner</t>
  </si>
  <si>
    <t xml:space="preserve">Wallenstaetter </t>
  </si>
  <si>
    <t>Weber</t>
  </si>
  <si>
    <t>Wegmann</t>
  </si>
  <si>
    <t>Wehnes</t>
  </si>
  <si>
    <t>Weickum</t>
  </si>
  <si>
    <t>Weinkoetz</t>
  </si>
  <si>
    <t>Weiss</t>
  </si>
  <si>
    <t>Wentzlaff</t>
  </si>
  <si>
    <t>Wetzel</t>
  </si>
  <si>
    <t>Willmann</t>
  </si>
  <si>
    <t>Wipperfuerth</t>
  </si>
  <si>
    <t>Hans-Michael</t>
  </si>
  <si>
    <t>Wissenbach</t>
  </si>
  <si>
    <t>Woehler</t>
  </si>
  <si>
    <t>Rudi</t>
  </si>
  <si>
    <t>Woelfer</t>
  </si>
  <si>
    <t>Woellner</t>
  </si>
  <si>
    <t>Woern</t>
  </si>
  <si>
    <t>Monika</t>
  </si>
  <si>
    <t>Woerner</t>
  </si>
  <si>
    <t>Woerns</t>
  </si>
  <si>
    <t>Inge</t>
  </si>
  <si>
    <t>Dietmar</t>
  </si>
  <si>
    <t>Wollmershaeuser</t>
  </si>
  <si>
    <t>Worthmann</t>
  </si>
  <si>
    <t>Anton</t>
  </si>
  <si>
    <t>Wuerstl</t>
  </si>
  <si>
    <t>Wuerthwein</t>
  </si>
  <si>
    <t>Emmanuel</t>
  </si>
  <si>
    <t>Wuerttemberg.Feuervers.Ag</t>
  </si>
  <si>
    <t>Wuertz</t>
  </si>
  <si>
    <t>Wuerz</t>
  </si>
  <si>
    <t>Wueste</t>
  </si>
  <si>
    <t>Zabe-Boerschinger</t>
  </si>
  <si>
    <t>Zieher</t>
  </si>
  <si>
    <t>Zimmermann</t>
  </si>
  <si>
    <t>Zoeller</t>
  </si>
  <si>
    <t>Zuegel</t>
  </si>
  <si>
    <t>Zuerger</t>
  </si>
  <si>
    <t>Zuern</t>
  </si>
  <si>
    <t>Zahlen</t>
  </si>
  <si>
    <t>Komma raus</t>
  </si>
  <si>
    <t>275,624,362.64</t>
  </si>
  <si>
    <t>907,905,120.30</t>
  </si>
  <si>
    <t>845,752,572.10</t>
  </si>
  <si>
    <t>374,489,415.74</t>
  </si>
  <si>
    <t>249,902,312.35</t>
  </si>
  <si>
    <t>725,679,672.82</t>
  </si>
  <si>
    <t>208,674,313.30</t>
  </si>
  <si>
    <t>64,415,347.13</t>
  </si>
  <si>
    <t>339,948,633.77</t>
  </si>
  <si>
    <t>667,398,437.24</t>
  </si>
  <si>
    <t>861,346,826.58</t>
  </si>
  <si>
    <t>900,470,827.35</t>
  </si>
  <si>
    <t>676,605,894.71</t>
  </si>
  <si>
    <t>785,332,786.46</t>
  </si>
  <si>
    <t>90,285,886.64</t>
  </si>
  <si>
    <t>388,505,415.62</t>
  </si>
  <si>
    <t>825,905,824.51</t>
  </si>
  <si>
    <t>365,357,186.57</t>
  </si>
  <si>
    <t>795,877,449.88</t>
  </si>
  <si>
    <t>865,334,722.17</t>
  </si>
  <si>
    <t>219,568,868.55</t>
  </si>
  <si>
    <t>41,855,784.74</t>
  </si>
  <si>
    <t>767,662,441.99</t>
  </si>
  <si>
    <t>546,903,941.67</t>
  </si>
  <si>
    <t>8,868,124.42</t>
  </si>
  <si>
    <t>320,624,941.39</t>
  </si>
  <si>
    <t>333,651,769.25</t>
  </si>
  <si>
    <t>677,927,793.72</t>
  </si>
  <si>
    <t>605,824,564.87</t>
  </si>
  <si>
    <t>856,931,503.93</t>
  </si>
  <si>
    <t>555,952,414.66</t>
  </si>
  <si>
    <t>184,696,639.24</t>
  </si>
  <si>
    <t>421,565,508.78</t>
  </si>
  <si>
    <t>961,351,640.78</t>
  </si>
  <si>
    <t>811,237,364.41</t>
  </si>
  <si>
    <t>888,307,275.41</t>
  </si>
  <si>
    <t>301,549,309.13</t>
  </si>
  <si>
    <t>202,681,564.30</t>
  </si>
  <si>
    <t>664,924,951.61</t>
  </si>
  <si>
    <t>565,621,452.65</t>
  </si>
  <si>
    <t>444,789,234.23</t>
  </si>
  <si>
    <t>461,121,499.38</t>
  </si>
  <si>
    <t>744,303,539.97</t>
  </si>
  <si>
    <t>132,532,693.79</t>
  </si>
  <si>
    <t>515,274,433.60</t>
  </si>
  <si>
    <t>430,859,552.97</t>
  </si>
  <si>
    <t>428,341,959.31</t>
  </si>
  <si>
    <t>424,473,422.12</t>
  </si>
  <si>
    <t>274,238,456.60</t>
  </si>
  <si>
    <t>293,996,506.55</t>
  </si>
  <si>
    <t>248,560,173.85</t>
  </si>
  <si>
    <t>689,301,623.88</t>
  </si>
  <si>
    <t>933,406,441.90</t>
  </si>
  <si>
    <t>125,209,645.77</t>
  </si>
  <si>
    <t>643,567,191.63</t>
  </si>
  <si>
    <t>204,206,296.91</t>
  </si>
  <si>
    <t>883,754,657.59</t>
  </si>
  <si>
    <t>860,650,425.78</t>
  </si>
  <si>
    <t>914,629,490.42</t>
  </si>
  <si>
    <t>859,320,601.95</t>
  </si>
  <si>
    <t>235,968,182.22</t>
  </si>
  <si>
    <t>Punkt durch Komma</t>
  </si>
  <si>
    <t>Wert</t>
  </si>
  <si>
    <t>ae</t>
  </si>
  <si>
    <t>oe</t>
  </si>
  <si>
    <t>ue</t>
  </si>
  <si>
    <t>Ae</t>
  </si>
  <si>
    <t>Oe</t>
  </si>
  <si>
    <t>Ue</t>
  </si>
  <si>
    <t>ss</t>
  </si>
  <si>
    <t>e</t>
  </si>
  <si>
    <t>ç</t>
  </si>
  <si>
    <t>c</t>
  </si>
  <si>
    <t>Günther Müller</t>
  </si>
  <si>
    <t>Françis Mitterand</t>
  </si>
  <si>
    <t>Klaus Österreicher</t>
  </si>
  <si>
    <t>Hans Bauer</t>
  </si>
  <si>
    <t>Gönül Bülbül</t>
  </si>
  <si>
    <t>Namenfertig</t>
  </si>
  <si>
    <t>Position des Leeriechens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</si>
</sst>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rial"/>
      <family val="2"/>
    </font>
    <font>
      <sz val="11"/>
      <color theme="1"/>
      <name val="Calibri"/>
      <family val="2"/>
      <scheme val="minor"/>
    </font>
    <font>
      <sz val="10"/>
      <name val="Arial"/>
      <family val="2"/>
    </font>
    <font>
      <b/>
      <sz val="10"/>
      <name val="Arial"/>
      <family val="2"/>
    </font>
    <font>
      <sz val="11"/>
      <color theme="1"/>
      <name val="Calibri"/>
      <family val="2"/>
      <scheme val="minor"/>
    </font>
  </fonts>
  <fills count="4">
    <fill>
      <patternFill patternType="none"/>
    </fill>
    <fill>
      <patternFill patternType="gray125"/>
    </fill>
    <fill>
      <patternFill patternType="solid">
        <fgColor indexed="31"/>
        <bgColor indexed="64"/>
      </patternFill>
    </fill>
    <fill>
      <patternFill patternType="solid">
        <fgColor indexed="13"/>
      </patternFill>
    </fill>
  </fills>
  <borders count="3">
    <border>
      <left/>
      <right/>
      <top/>
      <bottom/>
      <diagonal/>
    </border>
    <border>
      <left/>
      <right style="thin">
        <color indexed="64"/>
      </right>
      <top/>
      <bottom style="thin">
        <color indexed="64"/>
      </bottom>
      <diagonal/>
    </border>
    <border>
      <left style="thin">
        <color indexed="64"/>
      </left>
      <right/>
      <top/>
      <bottom/>
      <diagonal/>
    </border>
  </borders>
  <cellStyleXfs count="3">
    <xf numFmtId="0" fontId="0" fillId="0" borderId="0"/>
    <xf numFmtId="0" fontId="1" fillId="0" borderId="0"/>
    <xf numFmtId="0" fontId="2" fillId="0" borderId="0"/>
  </cellStyleXfs>
  <cellXfs count="18">
    <xf numFmtId="0" fontId="0" fillId="0" borderId="0" xfId="0"/>
    <xf numFmtId="0" fontId="0" fillId="0" borderId="0" xfId="0" applyNumberFormat="1"/>
    <xf numFmtId="1" fontId="0" fillId="0" borderId="0" xfId="0" applyNumberFormat="1"/>
    <xf numFmtId="49" fontId="0" fillId="0" borderId="0" xfId="0" applyNumberFormat="1"/>
    <xf numFmtId="14" fontId="0" fillId="0" borderId="0" xfId="0" applyNumberFormat="1"/>
    <xf numFmtId="0" fontId="0" fillId="0" borderId="0" xfId="0" applyAlignment="1">
      <alignment horizontal="center" textRotation="90"/>
    </xf>
    <xf numFmtId="49" fontId="0" fillId="0" borderId="0" xfId="0" applyNumberFormat="1" applyAlignment="1">
      <alignment horizontal="center" textRotation="90"/>
    </xf>
    <xf numFmtId="0" fontId="3" fillId="2" borderId="1" xfId="2" applyNumberFormat="1" applyFont="1" applyFill="1" applyBorder="1" applyAlignment="1">
      <alignment horizontal="center" vertical="center"/>
    </xf>
    <xf numFmtId="0" fontId="2" fillId="0" borderId="0" xfId="2" applyNumberFormat="1"/>
    <xf numFmtId="0" fontId="2" fillId="3" borderId="0" xfId="2" applyFill="1"/>
    <xf numFmtId="0" fontId="2" fillId="3" borderId="2" xfId="2" applyFill="1" applyBorder="1"/>
    <xf numFmtId="0" fontId="2" fillId="0" borderId="0" xfId="2"/>
    <xf numFmtId="0" fontId="2" fillId="0" borderId="2" xfId="2" applyBorder="1"/>
    <xf numFmtId="2" fontId="0" fillId="0" borderId="0" xfId="0" applyNumberFormat="1"/>
    <xf numFmtId="0" fontId="4" fillId="0" borderId="0" xfId="1" applyFont="1"/>
    <xf numFmtId="14" fontId="4" fillId="0" borderId="0" xfId="1" applyNumberFormat="1" applyFont="1"/>
    <xf numFmtId="4" fontId="4" fillId="0" borderId="0" xfId="1" applyNumberFormat="1" applyFont="1"/>
    <xf numFmtId="0" fontId="0" fillId="0" borderId="0" xfId="0" applyAlignment="1">
      <alignment horizontal="center"/>
    </xf>
  </cellXfs>
  <cellStyles count="3">
    <cellStyle name="Standard" xfId="0" builtinId="0"/>
    <cellStyle name="Standard 2" xfId="1" xr:uid="{00000000-0005-0000-0000-000001000000}"/>
    <cellStyle name="Standard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04"/>
  <sheetViews>
    <sheetView tabSelected="1" workbookViewId="0">
      <selection activeCell="E1" sqref="E1"/>
    </sheetView>
  </sheetViews>
  <sheetFormatPr baseColWidth="10" defaultRowHeight="14.25" x14ac:dyDescent="0.2"/>
  <sheetData>
    <row r="1" spans="1:5" x14ac:dyDescent="0.2">
      <c r="A1" t="s">
        <v>0</v>
      </c>
      <c r="E1" t="s">
        <v>1</v>
      </c>
    </row>
    <row r="2" spans="1:5" x14ac:dyDescent="0.2">
      <c r="A2">
        <v>41344640</v>
      </c>
      <c r="E2" s="1">
        <v>972925679</v>
      </c>
    </row>
    <row r="3" spans="1:5" x14ac:dyDescent="0.2">
      <c r="A3">
        <v>34729473</v>
      </c>
      <c r="E3" s="1">
        <v>302732361</v>
      </c>
    </row>
    <row r="4" spans="1:5" x14ac:dyDescent="0.2">
      <c r="A4">
        <v>40622207</v>
      </c>
      <c r="E4" s="1">
        <v>455351690</v>
      </c>
    </row>
    <row r="5" spans="1:5" x14ac:dyDescent="0.2">
      <c r="A5">
        <v>26823636</v>
      </c>
      <c r="E5" s="1">
        <v>946245068</v>
      </c>
    </row>
    <row r="6" spans="1:5" x14ac:dyDescent="0.2">
      <c r="A6">
        <v>32114075</v>
      </c>
      <c r="E6" s="1">
        <v>148947968</v>
      </c>
    </row>
    <row r="7" spans="1:5" x14ac:dyDescent="0.2">
      <c r="A7">
        <v>54355773</v>
      </c>
      <c r="E7" s="1">
        <v>645331567</v>
      </c>
    </row>
    <row r="8" spans="1:5" x14ac:dyDescent="0.2">
      <c r="A8">
        <v>71323428</v>
      </c>
      <c r="E8" s="1">
        <v>786859335</v>
      </c>
    </row>
    <row r="9" spans="1:5" x14ac:dyDescent="0.2">
      <c r="A9">
        <v>44963065</v>
      </c>
      <c r="E9" s="1">
        <v>568626146</v>
      </c>
    </row>
    <row r="10" spans="1:5" x14ac:dyDescent="0.2">
      <c r="A10">
        <v>61295606</v>
      </c>
      <c r="E10" s="1">
        <v>459557834</v>
      </c>
    </row>
    <row r="11" spans="1:5" x14ac:dyDescent="0.2">
      <c r="A11">
        <v>72845626</v>
      </c>
      <c r="E11" s="1">
        <v>986042967</v>
      </c>
    </row>
    <row r="12" spans="1:5" x14ac:dyDescent="0.2">
      <c r="A12">
        <v>35339884</v>
      </c>
      <c r="E12" s="1">
        <v>788359359</v>
      </c>
    </row>
    <row r="13" spans="1:5" x14ac:dyDescent="0.2">
      <c r="A13">
        <v>97150595</v>
      </c>
      <c r="E13" s="1">
        <v>472326252</v>
      </c>
    </row>
    <row r="14" spans="1:5" x14ac:dyDescent="0.2">
      <c r="A14">
        <v>25851188</v>
      </c>
      <c r="E14" s="1">
        <v>489652683</v>
      </c>
    </row>
    <row r="15" spans="1:5" x14ac:dyDescent="0.2">
      <c r="A15">
        <v>71711076</v>
      </c>
      <c r="E15" s="1">
        <v>149646973</v>
      </c>
    </row>
    <row r="16" spans="1:5" x14ac:dyDescent="0.2">
      <c r="A16">
        <v>19418109</v>
      </c>
      <c r="E16" s="1">
        <v>770333646</v>
      </c>
    </row>
    <row r="17" spans="1:5" x14ac:dyDescent="0.2">
      <c r="A17">
        <v>92218065</v>
      </c>
      <c r="E17" s="1">
        <v>620538844</v>
      </c>
    </row>
    <row r="18" spans="1:5" x14ac:dyDescent="0.2">
      <c r="A18">
        <v>80276152</v>
      </c>
      <c r="E18" s="1">
        <v>467043160</v>
      </c>
    </row>
    <row r="19" spans="1:5" x14ac:dyDescent="0.2">
      <c r="A19">
        <v>59313355</v>
      </c>
      <c r="E19" s="1">
        <v>208122467</v>
      </c>
    </row>
    <row r="20" spans="1:5" x14ac:dyDescent="0.2">
      <c r="A20">
        <v>15938576</v>
      </c>
      <c r="E20" s="1">
        <v>224355301</v>
      </c>
    </row>
    <row r="21" spans="1:5" x14ac:dyDescent="0.2">
      <c r="A21">
        <v>85512092</v>
      </c>
      <c r="E21" s="1">
        <v>682053332</v>
      </c>
    </row>
    <row r="22" spans="1:5" x14ac:dyDescent="0.2">
      <c r="A22">
        <v>72342889</v>
      </c>
      <c r="E22" s="1">
        <v>837823263</v>
      </c>
    </row>
    <row r="23" spans="1:5" x14ac:dyDescent="0.2">
      <c r="A23">
        <v>83320495</v>
      </c>
      <c r="E23" s="1">
        <v>746528500</v>
      </c>
    </row>
    <row r="24" spans="1:5" x14ac:dyDescent="0.2">
      <c r="A24">
        <v>93110114</v>
      </c>
      <c r="E24" s="1">
        <v>353012017</v>
      </c>
    </row>
    <row r="25" spans="1:5" x14ac:dyDescent="0.2">
      <c r="A25">
        <v>99477742</v>
      </c>
      <c r="E25" s="1">
        <v>607845476</v>
      </c>
    </row>
    <row r="26" spans="1:5" x14ac:dyDescent="0.2">
      <c r="A26">
        <v>66766631</v>
      </c>
      <c r="E26" s="1">
        <v>882928935</v>
      </c>
    </row>
    <row r="27" spans="1:5" x14ac:dyDescent="0.2">
      <c r="A27">
        <v>56830593</v>
      </c>
      <c r="E27" s="1">
        <v>146231719</v>
      </c>
    </row>
    <row r="28" spans="1:5" x14ac:dyDescent="0.2">
      <c r="A28">
        <v>89351290</v>
      </c>
      <c r="E28" s="1">
        <v>568127063</v>
      </c>
    </row>
    <row r="29" spans="1:5" x14ac:dyDescent="0.2">
      <c r="A29">
        <v>77638577</v>
      </c>
      <c r="E29" s="1">
        <v>273527101</v>
      </c>
    </row>
    <row r="30" spans="1:5" x14ac:dyDescent="0.2">
      <c r="A30">
        <v>74887055</v>
      </c>
      <c r="E30" s="1">
        <v>105853810</v>
      </c>
    </row>
    <row r="31" spans="1:5" x14ac:dyDescent="0.2">
      <c r="A31">
        <v>58667302</v>
      </c>
      <c r="E31" s="1">
        <v>245558559</v>
      </c>
    </row>
    <row r="32" spans="1:5" x14ac:dyDescent="0.2">
      <c r="A32">
        <v>72320654</v>
      </c>
      <c r="E32" s="1">
        <v>442816733</v>
      </c>
    </row>
    <row r="33" spans="1:5" x14ac:dyDescent="0.2">
      <c r="A33">
        <v>85483321</v>
      </c>
      <c r="E33" s="1">
        <v>954132258</v>
      </c>
    </row>
    <row r="34" spans="1:5" x14ac:dyDescent="0.2">
      <c r="A34">
        <v>64456897</v>
      </c>
      <c r="E34" s="1">
        <v>109357252</v>
      </c>
    </row>
    <row r="35" spans="1:5" x14ac:dyDescent="0.2">
      <c r="A35">
        <v>38093061</v>
      </c>
      <c r="E35" s="1">
        <v>637039883</v>
      </c>
    </row>
    <row r="36" spans="1:5" x14ac:dyDescent="0.2">
      <c r="A36">
        <v>61734970</v>
      </c>
      <c r="E36" s="1">
        <v>790515420</v>
      </c>
    </row>
    <row r="37" spans="1:5" x14ac:dyDescent="0.2">
      <c r="A37">
        <v>92736040</v>
      </c>
      <c r="E37" s="1">
        <v>564058928</v>
      </c>
    </row>
    <row r="38" spans="1:5" x14ac:dyDescent="0.2">
      <c r="A38">
        <v>68114222</v>
      </c>
      <c r="E38" s="1">
        <v>670241333</v>
      </c>
    </row>
    <row r="39" spans="1:5" x14ac:dyDescent="0.2">
      <c r="A39">
        <v>52542326</v>
      </c>
      <c r="E39" s="1">
        <v>167937737</v>
      </c>
    </row>
    <row r="40" spans="1:5" x14ac:dyDescent="0.2">
      <c r="A40">
        <v>96708820</v>
      </c>
      <c r="E40" s="1">
        <v>445553352</v>
      </c>
    </row>
    <row r="41" spans="1:5" x14ac:dyDescent="0.2">
      <c r="A41">
        <v>91205257</v>
      </c>
      <c r="E41" s="1">
        <v>455657253</v>
      </c>
    </row>
    <row r="42" spans="1:5" x14ac:dyDescent="0.2">
      <c r="A42">
        <v>40426586</v>
      </c>
      <c r="E42" s="1">
        <v>796135808</v>
      </c>
    </row>
    <row r="43" spans="1:5" x14ac:dyDescent="0.2">
      <c r="A43">
        <v>50912208</v>
      </c>
      <c r="E43" s="1">
        <v>828559680</v>
      </c>
    </row>
    <row r="44" spans="1:5" x14ac:dyDescent="0.2">
      <c r="A44">
        <v>69923776</v>
      </c>
      <c r="E44" s="1">
        <v>232049368</v>
      </c>
    </row>
    <row r="45" spans="1:5" x14ac:dyDescent="0.2">
      <c r="A45">
        <v>84834613</v>
      </c>
      <c r="E45" s="1">
        <v>839948263</v>
      </c>
    </row>
    <row r="46" spans="1:5" x14ac:dyDescent="0.2">
      <c r="A46">
        <v>56417742</v>
      </c>
      <c r="E46" s="1">
        <v>960052643</v>
      </c>
    </row>
    <row r="47" spans="1:5" x14ac:dyDescent="0.2">
      <c r="A47">
        <v>28163499</v>
      </c>
      <c r="E47" s="1">
        <v>775559878</v>
      </c>
    </row>
    <row r="48" spans="1:5" x14ac:dyDescent="0.2">
      <c r="A48">
        <v>19024294</v>
      </c>
      <c r="E48" s="1">
        <v>370946946</v>
      </c>
    </row>
    <row r="49" spans="1:5" x14ac:dyDescent="0.2">
      <c r="A49">
        <v>46116929</v>
      </c>
      <c r="E49" s="1">
        <v>417926830</v>
      </c>
    </row>
    <row r="50" spans="1:5" x14ac:dyDescent="0.2">
      <c r="A50">
        <v>64722384</v>
      </c>
      <c r="E50" s="1">
        <v>758657091</v>
      </c>
    </row>
    <row r="51" spans="1:5" x14ac:dyDescent="0.2">
      <c r="A51">
        <v>87418100</v>
      </c>
      <c r="E51" s="1">
        <v>691442069</v>
      </c>
    </row>
    <row r="52" spans="1:5" x14ac:dyDescent="0.2">
      <c r="A52">
        <v>74705960</v>
      </c>
      <c r="E52" s="1">
        <v>517955314</v>
      </c>
    </row>
    <row r="53" spans="1:5" x14ac:dyDescent="0.2">
      <c r="A53">
        <v>27973376</v>
      </c>
      <c r="E53" s="1">
        <v>367215754</v>
      </c>
    </row>
    <row r="54" spans="1:5" x14ac:dyDescent="0.2">
      <c r="A54">
        <v>65723273</v>
      </c>
      <c r="E54" s="1">
        <v>413325587</v>
      </c>
    </row>
    <row r="55" spans="1:5" x14ac:dyDescent="0.2">
      <c r="A55">
        <v>54287975</v>
      </c>
      <c r="E55" s="1">
        <v>476955031</v>
      </c>
    </row>
    <row r="56" spans="1:5" x14ac:dyDescent="0.2">
      <c r="A56">
        <v>23867472</v>
      </c>
      <c r="E56" s="1">
        <v>925338587</v>
      </c>
    </row>
    <row r="57" spans="1:5" x14ac:dyDescent="0.2">
      <c r="A57">
        <v>26644465</v>
      </c>
      <c r="E57" s="1">
        <v>619429214</v>
      </c>
    </row>
    <row r="58" spans="1:5" x14ac:dyDescent="0.2">
      <c r="A58">
        <v>78203926</v>
      </c>
      <c r="E58" s="1">
        <v>220426254</v>
      </c>
    </row>
    <row r="59" spans="1:5" x14ac:dyDescent="0.2">
      <c r="A59">
        <v>14455700</v>
      </c>
      <c r="E59" s="1">
        <v>281251983</v>
      </c>
    </row>
    <row r="60" spans="1:5" x14ac:dyDescent="0.2">
      <c r="A60">
        <v>74936256</v>
      </c>
      <c r="E60" s="1">
        <v>307531865</v>
      </c>
    </row>
    <row r="61" spans="1:5" x14ac:dyDescent="0.2">
      <c r="A61">
        <v>66069493</v>
      </c>
      <c r="E61" s="1">
        <v>339443123</v>
      </c>
    </row>
    <row r="62" spans="1:5" x14ac:dyDescent="0.2">
      <c r="A62">
        <v>32332640</v>
      </c>
      <c r="E62" s="1">
        <v>700447182</v>
      </c>
    </row>
    <row r="63" spans="1:5" x14ac:dyDescent="0.2">
      <c r="A63">
        <v>60042366</v>
      </c>
      <c r="E63" s="1">
        <v>491059097</v>
      </c>
    </row>
    <row r="64" spans="1:5" x14ac:dyDescent="0.2">
      <c r="A64">
        <v>26975853</v>
      </c>
      <c r="E64" s="1">
        <v>922919872</v>
      </c>
    </row>
    <row r="65" spans="1:5" x14ac:dyDescent="0.2">
      <c r="A65">
        <v>81198041</v>
      </c>
      <c r="E65" s="1">
        <v>903127563</v>
      </c>
    </row>
    <row r="66" spans="1:5" x14ac:dyDescent="0.2">
      <c r="A66">
        <v>71190730</v>
      </c>
      <c r="E66" s="1">
        <v>258545465</v>
      </c>
    </row>
    <row r="67" spans="1:5" x14ac:dyDescent="0.2">
      <c r="A67">
        <v>72695966</v>
      </c>
      <c r="E67" s="1">
        <v>473611820</v>
      </c>
    </row>
    <row r="68" spans="1:5" x14ac:dyDescent="0.2">
      <c r="A68">
        <v>52304398</v>
      </c>
      <c r="E68" s="1">
        <v>886016580</v>
      </c>
    </row>
    <row r="69" spans="1:5" x14ac:dyDescent="0.2">
      <c r="A69">
        <v>18755919</v>
      </c>
      <c r="E69" s="1">
        <v>516426459</v>
      </c>
    </row>
    <row r="70" spans="1:5" x14ac:dyDescent="0.2">
      <c r="A70">
        <v>48292311</v>
      </c>
      <c r="E70" s="1">
        <v>870916775</v>
      </c>
    </row>
    <row r="71" spans="1:5" x14ac:dyDescent="0.2">
      <c r="A71">
        <v>48719136</v>
      </c>
      <c r="E71" s="1">
        <v>526828672</v>
      </c>
    </row>
    <row r="72" spans="1:5" x14ac:dyDescent="0.2">
      <c r="A72">
        <v>40848004</v>
      </c>
      <c r="E72" s="1">
        <v>511454045</v>
      </c>
    </row>
    <row r="73" spans="1:5" x14ac:dyDescent="0.2">
      <c r="A73">
        <v>94243145</v>
      </c>
      <c r="E73" s="1">
        <v>373437108</v>
      </c>
    </row>
    <row r="74" spans="1:5" x14ac:dyDescent="0.2">
      <c r="A74">
        <v>70181664</v>
      </c>
      <c r="E74" s="1">
        <v>662929266</v>
      </c>
    </row>
    <row r="75" spans="1:5" x14ac:dyDescent="0.2">
      <c r="A75">
        <v>45670031</v>
      </c>
      <c r="E75" s="1">
        <v>258052293</v>
      </c>
    </row>
    <row r="76" spans="1:5" x14ac:dyDescent="0.2">
      <c r="A76">
        <v>61258410</v>
      </c>
      <c r="E76" s="1">
        <v>878331317</v>
      </c>
    </row>
    <row r="77" spans="1:5" x14ac:dyDescent="0.2">
      <c r="A77">
        <v>15107990</v>
      </c>
      <c r="E77" s="1">
        <v>668715485</v>
      </c>
    </row>
    <row r="78" spans="1:5" x14ac:dyDescent="0.2">
      <c r="A78">
        <v>98442238</v>
      </c>
      <c r="E78" s="1">
        <v>387328319</v>
      </c>
    </row>
    <row r="79" spans="1:5" x14ac:dyDescent="0.2">
      <c r="A79">
        <v>76529265</v>
      </c>
      <c r="E79" s="1">
        <v>494017142</v>
      </c>
    </row>
    <row r="80" spans="1:5" x14ac:dyDescent="0.2">
      <c r="A80">
        <v>71000583</v>
      </c>
      <c r="E80" s="1">
        <v>883253295</v>
      </c>
    </row>
    <row r="81" spans="1:5" x14ac:dyDescent="0.2">
      <c r="A81">
        <v>25202392</v>
      </c>
      <c r="E81" s="1">
        <v>882913827</v>
      </c>
    </row>
    <row r="82" spans="1:5" x14ac:dyDescent="0.2">
      <c r="A82">
        <v>98727361</v>
      </c>
      <c r="E82" s="1">
        <v>980137775</v>
      </c>
    </row>
    <row r="83" spans="1:5" x14ac:dyDescent="0.2">
      <c r="A83">
        <v>66000018</v>
      </c>
      <c r="E83" s="1">
        <v>595127892</v>
      </c>
    </row>
    <row r="84" spans="1:5" x14ac:dyDescent="0.2">
      <c r="A84">
        <v>93755825</v>
      </c>
      <c r="E84" s="1">
        <v>938549080</v>
      </c>
    </row>
    <row r="85" spans="1:5" x14ac:dyDescent="0.2">
      <c r="A85">
        <v>81933854</v>
      </c>
      <c r="E85" s="1">
        <v>620633946</v>
      </c>
    </row>
    <row r="86" spans="1:5" x14ac:dyDescent="0.2">
      <c r="A86">
        <v>31719838</v>
      </c>
      <c r="E86" s="1">
        <v>207156470</v>
      </c>
    </row>
    <row r="87" spans="1:5" x14ac:dyDescent="0.2">
      <c r="A87">
        <v>55293202</v>
      </c>
      <c r="E87" s="1">
        <v>736813119</v>
      </c>
    </row>
    <row r="88" spans="1:5" x14ac:dyDescent="0.2">
      <c r="A88">
        <v>16320717</v>
      </c>
      <c r="E88" s="1">
        <v>619235906</v>
      </c>
    </row>
    <row r="89" spans="1:5" x14ac:dyDescent="0.2">
      <c r="A89">
        <v>45939529</v>
      </c>
      <c r="E89" s="1">
        <v>783414397</v>
      </c>
    </row>
    <row r="90" spans="1:5" x14ac:dyDescent="0.2">
      <c r="A90">
        <v>94159761</v>
      </c>
      <c r="E90" s="1">
        <v>383956418</v>
      </c>
    </row>
    <row r="91" spans="1:5" x14ac:dyDescent="0.2">
      <c r="A91">
        <v>25372123</v>
      </c>
      <c r="E91" s="1">
        <v>901211529</v>
      </c>
    </row>
    <row r="92" spans="1:5" x14ac:dyDescent="0.2">
      <c r="A92">
        <v>27651129</v>
      </c>
      <c r="E92" s="1">
        <v>413514961</v>
      </c>
    </row>
    <row r="93" spans="1:5" x14ac:dyDescent="0.2">
      <c r="A93">
        <v>28176604</v>
      </c>
      <c r="E93" s="1">
        <v>712243518</v>
      </c>
    </row>
    <row r="94" spans="1:5" x14ac:dyDescent="0.2">
      <c r="A94">
        <v>22681315</v>
      </c>
      <c r="E94" s="1">
        <v>240033254</v>
      </c>
    </row>
    <row r="95" spans="1:5" x14ac:dyDescent="0.2">
      <c r="A95">
        <v>64469360</v>
      </c>
      <c r="E95" s="1">
        <v>819329293</v>
      </c>
    </row>
    <row r="96" spans="1:5" x14ac:dyDescent="0.2">
      <c r="A96">
        <v>94472524</v>
      </c>
      <c r="E96" s="1">
        <v>289614864</v>
      </c>
    </row>
    <row r="97" spans="1:5" x14ac:dyDescent="0.2">
      <c r="A97">
        <v>70212050</v>
      </c>
      <c r="E97" s="1">
        <v>176028706</v>
      </c>
    </row>
    <row r="98" spans="1:5" x14ac:dyDescent="0.2">
      <c r="A98">
        <v>56433103</v>
      </c>
      <c r="E98" s="1">
        <v>950036490</v>
      </c>
    </row>
    <row r="99" spans="1:5" x14ac:dyDescent="0.2">
      <c r="A99">
        <v>42095632</v>
      </c>
      <c r="E99" s="1">
        <v>587631908</v>
      </c>
    </row>
    <row r="100" spans="1:5" x14ac:dyDescent="0.2">
      <c r="A100">
        <v>96108922</v>
      </c>
      <c r="E100" s="1">
        <v>852817233</v>
      </c>
    </row>
    <row r="101" spans="1:5" x14ac:dyDescent="0.2">
      <c r="A101">
        <v>69898629</v>
      </c>
      <c r="E101" s="1">
        <v>456955504</v>
      </c>
    </row>
    <row r="102" spans="1:5" x14ac:dyDescent="0.2">
      <c r="A102">
        <v>62628914</v>
      </c>
      <c r="E102" s="1">
        <v>400235876</v>
      </c>
    </row>
    <row r="103" spans="1:5" x14ac:dyDescent="0.2">
      <c r="A103">
        <v>32411177</v>
      </c>
      <c r="E103" s="1">
        <v>871429614</v>
      </c>
    </row>
    <row r="104" spans="1:5" x14ac:dyDescent="0.2">
      <c r="A104">
        <v>89055952</v>
      </c>
      <c r="E104" s="1">
        <v>221719170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92"/>
  <sheetViews>
    <sheetView topLeftCell="I1" zoomScale="160" zoomScaleNormal="160" workbookViewId="0">
      <selection activeCell="M2" sqref="M2"/>
    </sheetView>
  </sheetViews>
  <sheetFormatPr baseColWidth="10" defaultRowHeight="12.75" x14ac:dyDescent="0.2"/>
  <cols>
    <col min="1" max="1" width="11" style="11"/>
    <col min="2" max="2" width="21.375" style="11" bestFit="1" customWidth="1"/>
    <col min="3" max="3" width="10" style="12" customWidth="1"/>
    <col min="4" max="4" width="21.375" style="11" bestFit="1" customWidth="1"/>
    <col min="5" max="5" width="10" style="12" customWidth="1"/>
    <col min="6" max="6" width="21.375" style="11" bestFit="1" customWidth="1"/>
    <col min="7" max="7" width="10" style="12" customWidth="1"/>
    <col min="8" max="8" width="16.375" style="11" customWidth="1"/>
    <col min="9" max="16384" width="11" style="11"/>
  </cols>
  <sheetData>
    <row r="1" spans="1:16" x14ac:dyDescent="0.2">
      <c r="A1" s="9" t="s">
        <v>1058</v>
      </c>
      <c r="B1" s="9" t="s">
        <v>1059</v>
      </c>
      <c r="C1" s="10" t="s">
        <v>1060</v>
      </c>
      <c r="D1" s="9"/>
      <c r="E1" s="10" t="s">
        <v>1060</v>
      </c>
      <c r="F1" s="9"/>
      <c r="G1" s="10" t="s">
        <v>1061</v>
      </c>
      <c r="H1" s="9"/>
      <c r="J1" s="9" t="s">
        <v>1062</v>
      </c>
      <c r="K1" s="9"/>
      <c r="L1" s="9"/>
      <c r="M1" s="9"/>
      <c r="N1" s="9"/>
      <c r="O1" s="9"/>
      <c r="P1" s="9"/>
    </row>
    <row r="2" spans="1:16" x14ac:dyDescent="0.2">
      <c r="A2" s="11" t="s">
        <v>1063</v>
      </c>
      <c r="B2" s="11" t="s">
        <v>1064</v>
      </c>
      <c r="C2" s="12" t="str">
        <f t="shared" ref="C2:D66" si="0">SUBSTITUTE(A2,"oe","ö")</f>
        <v>Emmy</v>
      </c>
      <c r="D2" s="11" t="str">
        <f t="shared" si="0"/>
        <v>Achtstaetter</v>
      </c>
      <c r="E2" s="12" t="str">
        <f t="shared" ref="E2:F66" si="1">IF(ISERROR(FIND("oe",A2)),A2,REPLACE(A2,FIND("oe",A2),2,"ö"))</f>
        <v>Emmy</v>
      </c>
      <c r="F2" s="11" t="str">
        <f t="shared" si="1"/>
        <v>Achtstaetter</v>
      </c>
      <c r="G2" s="12" t="str">
        <f>SUBSTITUTE(SUBSTITUTE(SUBSTITUTE(SUBSTITUTE(SUBSTITUTE(SUBSTITUTE(A2,"ae","ä"),"oe","ö"),"ue","ü"),"Ae","Ä"),"Oe","Ö"),"Ue","Ü")</f>
        <v>Emmy</v>
      </c>
      <c r="H2" s="11" t="str">
        <f>SUBSTITUTE(SUBSTITUTE(SUBSTITUTE(SUBSTITUTE(SUBSTITUTE(SUBSTITUTE(B2,"ae","ä"),"oe","ö"),"ue","ü"),"Ae","Ä"),"Oe","Ö"),"Ue","Ü")</f>
        <v>Achtstätter</v>
      </c>
      <c r="J2" s="11" t="s">
        <v>1065</v>
      </c>
      <c r="K2" s="11" t="s">
        <v>1066</v>
      </c>
      <c r="L2" s="11" t="str">
        <f t="shared" ref="L2:M17" si="2">SUBSTITUTE(SUBSTITUTE(SUBSTITUTE(J2,"ae","ä"),"oe","ö"),"ue","ü")</f>
        <v>Anneliese</v>
      </c>
      <c r="M2" s="11" t="str">
        <f t="shared" si="2"/>
        <v xml:space="preserve">Haür </v>
      </c>
    </row>
    <row r="3" spans="1:16" x14ac:dyDescent="0.2">
      <c r="A3" s="11" t="s">
        <v>1067</v>
      </c>
      <c r="B3" s="11" t="s">
        <v>1068</v>
      </c>
      <c r="C3" s="12" t="str">
        <f t="shared" si="0"/>
        <v>Karlheinz</v>
      </c>
      <c r="D3" s="11" t="str">
        <f t="shared" si="0"/>
        <v>Aeukens</v>
      </c>
      <c r="E3" s="12" t="str">
        <f t="shared" si="1"/>
        <v>Karlheinz</v>
      </c>
      <c r="F3" s="11" t="str">
        <f t="shared" si="1"/>
        <v>Aeukens</v>
      </c>
      <c r="G3" s="12" t="str">
        <f t="shared" ref="G3:H66" si="3">SUBSTITUTE(SUBSTITUTE(SUBSTITUTE(SUBSTITUTE(SUBSTITUTE(SUBSTITUTE(A3,"ae","ä"),"oe","ö"),"ue","ü"),"Ae","Ä"),"Oe","Ö"),"Ue","Ü")</f>
        <v>Karlheinz</v>
      </c>
      <c r="H3" s="11" t="str">
        <f t="shared" si="3"/>
        <v>Äukens</v>
      </c>
      <c r="J3" s="11" t="s">
        <v>1069</v>
      </c>
      <c r="K3" s="11" t="s">
        <v>1070</v>
      </c>
      <c r="L3" s="11" t="str">
        <f t="shared" si="2"/>
        <v>Michäl</v>
      </c>
      <c r="M3" s="11" t="str">
        <f t="shared" si="2"/>
        <v>Altehöfer</v>
      </c>
    </row>
    <row r="4" spans="1:16" x14ac:dyDescent="0.2">
      <c r="A4" s="11" t="s">
        <v>1069</v>
      </c>
      <c r="B4" s="11" t="s">
        <v>1070</v>
      </c>
      <c r="C4" s="12" t="str">
        <f t="shared" si="0"/>
        <v>Michael</v>
      </c>
      <c r="D4" s="11" t="str">
        <f t="shared" si="0"/>
        <v>Altehöfer</v>
      </c>
      <c r="E4" s="12" t="str">
        <f t="shared" si="1"/>
        <v>Michael</v>
      </c>
      <c r="F4" s="11" t="str">
        <f t="shared" si="1"/>
        <v>Altehöfer</v>
      </c>
      <c r="G4" s="12" t="str">
        <f t="shared" si="3"/>
        <v>Michäl</v>
      </c>
      <c r="H4" s="11" t="str">
        <f t="shared" si="3"/>
        <v>Altehöfer</v>
      </c>
      <c r="J4" s="11" t="s">
        <v>1071</v>
      </c>
      <c r="K4" s="11" t="s">
        <v>1072</v>
      </c>
      <c r="L4" s="11" t="str">
        <f t="shared" si="2"/>
        <v>Harald</v>
      </c>
      <c r="M4" s="11" t="str">
        <f t="shared" si="2"/>
        <v>Amthaür</v>
      </c>
    </row>
    <row r="5" spans="1:16" x14ac:dyDescent="0.2">
      <c r="A5" s="11" t="s">
        <v>1073</v>
      </c>
      <c r="B5" s="11" t="s">
        <v>1074</v>
      </c>
      <c r="C5" s="12" t="str">
        <f t="shared" si="0"/>
        <v>Guenther</v>
      </c>
      <c r="D5" s="11" t="str">
        <f t="shared" si="0"/>
        <v>Döbele</v>
      </c>
      <c r="E5" s="12" t="str">
        <f t="shared" si="1"/>
        <v>Guenther</v>
      </c>
      <c r="F5" s="11" t="str">
        <f t="shared" si="1"/>
        <v>Döbele</v>
      </c>
      <c r="G5" s="12" t="str">
        <f t="shared" si="3"/>
        <v>Günther</v>
      </c>
      <c r="H5" s="11" t="str">
        <f t="shared" si="3"/>
        <v>Döbele</v>
      </c>
      <c r="J5" s="11" t="s">
        <v>1075</v>
      </c>
      <c r="K5" s="11" t="s">
        <v>1076</v>
      </c>
      <c r="L5" s="11" t="str">
        <f t="shared" si="2"/>
        <v>Karl</v>
      </c>
      <c r="M5" s="11" t="str">
        <f t="shared" si="2"/>
        <v>Aür</v>
      </c>
    </row>
    <row r="6" spans="1:16" x14ac:dyDescent="0.2">
      <c r="A6" s="11" t="s">
        <v>1077</v>
      </c>
      <c r="B6" s="11" t="s">
        <v>1078</v>
      </c>
      <c r="C6" s="12" t="str">
        <f t="shared" si="0"/>
        <v>Klaus</v>
      </c>
      <c r="D6" s="11" t="str">
        <f t="shared" si="0"/>
        <v>Altmueller</v>
      </c>
      <c r="E6" s="12" t="str">
        <f t="shared" si="1"/>
        <v>Klaus</v>
      </c>
      <c r="F6" s="11" t="str">
        <f t="shared" si="1"/>
        <v>Altmueller</v>
      </c>
      <c r="G6" s="12" t="str">
        <f t="shared" si="3"/>
        <v>Klaus</v>
      </c>
      <c r="H6" s="11" t="str">
        <f t="shared" si="3"/>
        <v>Altmüller</v>
      </c>
      <c r="J6" s="11" t="s">
        <v>1079</v>
      </c>
      <c r="K6" s="11" t="s">
        <v>1080</v>
      </c>
      <c r="L6" s="11" t="str">
        <f t="shared" si="2"/>
        <v>Rainer</v>
      </c>
      <c r="M6" s="11" t="str">
        <f t="shared" si="2"/>
        <v>Laür</v>
      </c>
    </row>
    <row r="7" spans="1:16" x14ac:dyDescent="0.2">
      <c r="A7" s="11" t="s">
        <v>1081</v>
      </c>
      <c r="B7" s="11" t="s">
        <v>1082</v>
      </c>
      <c r="C7" s="12" t="str">
        <f t="shared" si="0"/>
        <v>Guenter</v>
      </c>
      <c r="D7" s="11" t="str">
        <f t="shared" si="0"/>
        <v>Ammon</v>
      </c>
      <c r="E7" s="12" t="str">
        <f t="shared" si="1"/>
        <v>Guenter</v>
      </c>
      <c r="F7" s="11" t="str">
        <f t="shared" si="1"/>
        <v>Ammon</v>
      </c>
      <c r="G7" s="12" t="str">
        <f t="shared" si="3"/>
        <v>Günter</v>
      </c>
      <c r="H7" s="11" t="str">
        <f t="shared" si="3"/>
        <v>Ammon</v>
      </c>
      <c r="J7" s="11" t="s">
        <v>1083</v>
      </c>
      <c r="K7" s="11" t="s">
        <v>1084</v>
      </c>
      <c r="L7" s="11" t="str">
        <f t="shared" si="2"/>
        <v>Adam</v>
      </c>
      <c r="M7" s="11" t="str">
        <f t="shared" si="2"/>
        <v>Baür</v>
      </c>
    </row>
    <row r="8" spans="1:16" x14ac:dyDescent="0.2">
      <c r="A8" s="11" t="s">
        <v>1071</v>
      </c>
      <c r="B8" s="11" t="s">
        <v>1072</v>
      </c>
      <c r="C8" s="12" t="str">
        <f t="shared" si="0"/>
        <v>Harald</v>
      </c>
      <c r="D8" s="11" t="str">
        <f t="shared" si="0"/>
        <v>Amthauer</v>
      </c>
      <c r="E8" s="12" t="str">
        <f t="shared" si="1"/>
        <v>Harald</v>
      </c>
      <c r="F8" s="11" t="str">
        <f t="shared" si="1"/>
        <v>Amthauer</v>
      </c>
      <c r="G8" s="12" t="str">
        <f t="shared" si="3"/>
        <v>Harald</v>
      </c>
      <c r="H8" s="11" t="str">
        <f t="shared" si="3"/>
        <v>Amthaür</v>
      </c>
      <c r="J8" s="11" t="s">
        <v>1069</v>
      </c>
      <c r="K8" s="11" t="s">
        <v>1085</v>
      </c>
      <c r="L8" s="11" t="str">
        <f t="shared" si="2"/>
        <v>Michäl</v>
      </c>
      <c r="M8" s="11" t="str">
        <f t="shared" si="2"/>
        <v>Ding</v>
      </c>
    </row>
    <row r="9" spans="1:16" x14ac:dyDescent="0.2">
      <c r="A9" s="11" t="s">
        <v>1081</v>
      </c>
      <c r="B9" s="11" t="s">
        <v>1086</v>
      </c>
      <c r="C9" s="12" t="str">
        <f t="shared" si="0"/>
        <v>Guenter</v>
      </c>
      <c r="D9" s="11" t="str">
        <f t="shared" si="0"/>
        <v>Antoni</v>
      </c>
      <c r="E9" s="12" t="str">
        <f t="shared" si="1"/>
        <v>Guenter</v>
      </c>
      <c r="F9" s="11" t="str">
        <f t="shared" si="1"/>
        <v>Antoni</v>
      </c>
      <c r="G9" s="12" t="str">
        <f t="shared" si="3"/>
        <v>Günter</v>
      </c>
      <c r="H9" s="11" t="str">
        <f t="shared" si="3"/>
        <v>Antoni</v>
      </c>
      <c r="J9" s="11" t="s">
        <v>1087</v>
      </c>
      <c r="K9" s="11" t="s">
        <v>1088</v>
      </c>
      <c r="L9" s="11" t="str">
        <f t="shared" si="2"/>
        <v>Georg</v>
      </c>
      <c r="M9" s="11" t="str">
        <f t="shared" si="2"/>
        <v>Saür</v>
      </c>
    </row>
    <row r="10" spans="1:16" x14ac:dyDescent="0.2">
      <c r="A10" s="11" t="s">
        <v>1089</v>
      </c>
      <c r="B10" s="11" t="s">
        <v>1090</v>
      </c>
      <c r="C10" s="12" t="str">
        <f t="shared" si="0"/>
        <v>Werner</v>
      </c>
      <c r="D10" s="11" t="str">
        <f t="shared" si="0"/>
        <v>Löbbe</v>
      </c>
      <c r="E10" s="12" t="str">
        <f t="shared" si="1"/>
        <v>Werner</v>
      </c>
      <c r="F10" s="11" t="str">
        <f t="shared" si="1"/>
        <v>Löbbe</v>
      </c>
      <c r="G10" s="12" t="str">
        <f t="shared" si="3"/>
        <v>Werner</v>
      </c>
      <c r="H10" s="11" t="str">
        <f t="shared" si="3"/>
        <v>Löbbe</v>
      </c>
      <c r="J10" s="11" t="s">
        <v>1091</v>
      </c>
      <c r="K10" s="11" t="s">
        <v>1092</v>
      </c>
      <c r="L10" s="11" t="str">
        <f t="shared" si="2"/>
        <v>Else</v>
      </c>
      <c r="M10" s="11" t="str">
        <f t="shared" si="2"/>
        <v>Scheürle</v>
      </c>
    </row>
    <row r="11" spans="1:16" x14ac:dyDescent="0.2">
      <c r="A11" s="11" t="s">
        <v>1093</v>
      </c>
      <c r="B11" s="11" t="s">
        <v>1076</v>
      </c>
      <c r="C11" s="12" t="str">
        <f t="shared" si="0"/>
        <v>Willi</v>
      </c>
      <c r="D11" s="11" t="str">
        <f t="shared" si="0"/>
        <v>Auer</v>
      </c>
      <c r="E11" s="12" t="str">
        <f t="shared" si="1"/>
        <v>Willi</v>
      </c>
      <c r="F11" s="11" t="str">
        <f t="shared" si="1"/>
        <v>Auer</v>
      </c>
      <c r="G11" s="12" t="str">
        <f t="shared" si="3"/>
        <v>Willi</v>
      </c>
      <c r="H11" s="11" t="str">
        <f t="shared" si="3"/>
        <v>Aür</v>
      </c>
      <c r="J11" s="11" t="s">
        <v>1094</v>
      </c>
      <c r="K11" s="11" t="s">
        <v>1095</v>
      </c>
      <c r="L11" s="11" t="str">
        <f t="shared" si="2"/>
        <v>Marie-Luise</v>
      </c>
      <c r="M11" s="11" t="str">
        <f t="shared" si="2"/>
        <v>Nö</v>
      </c>
    </row>
    <row r="12" spans="1:16" x14ac:dyDescent="0.2">
      <c r="A12" s="11" t="s">
        <v>1096</v>
      </c>
      <c r="B12" s="11" t="s">
        <v>1097</v>
      </c>
      <c r="C12" s="12" t="str">
        <f t="shared" si="0"/>
        <v>Edgar</v>
      </c>
      <c r="D12" s="11" t="str">
        <f t="shared" si="0"/>
        <v>Baecker</v>
      </c>
      <c r="E12" s="12" t="str">
        <f t="shared" si="1"/>
        <v>Edgar</v>
      </c>
      <c r="F12" s="11" t="str">
        <f t="shared" si="1"/>
        <v>Baecker</v>
      </c>
      <c r="G12" s="12" t="str">
        <f t="shared" si="3"/>
        <v>Edgar</v>
      </c>
      <c r="H12" s="11" t="str">
        <f t="shared" si="3"/>
        <v>Bäcker</v>
      </c>
      <c r="J12" s="11" t="s">
        <v>1098</v>
      </c>
      <c r="K12" s="11" t="s">
        <v>1099</v>
      </c>
      <c r="L12" s="11" t="str">
        <f t="shared" si="2"/>
        <v>Christel</v>
      </c>
      <c r="M12" s="11" t="str">
        <f t="shared" si="2"/>
        <v>Bernaür</v>
      </c>
    </row>
    <row r="13" spans="1:16" x14ac:dyDescent="0.2">
      <c r="A13" s="11" t="s">
        <v>1100</v>
      </c>
      <c r="B13" s="11" t="s">
        <v>1101</v>
      </c>
      <c r="C13" s="12" t="str">
        <f t="shared" si="0"/>
        <v>Helmut</v>
      </c>
      <c r="D13" s="11" t="str">
        <f t="shared" si="0"/>
        <v>Baer</v>
      </c>
      <c r="E13" s="12" t="str">
        <f t="shared" si="1"/>
        <v>Helmut</v>
      </c>
      <c r="F13" s="11" t="str">
        <f t="shared" si="1"/>
        <v>Baer</v>
      </c>
      <c r="G13" s="12" t="str">
        <f t="shared" si="3"/>
        <v>Helmut</v>
      </c>
      <c r="H13" s="11" t="str">
        <f t="shared" si="3"/>
        <v>Bär</v>
      </c>
      <c r="J13" s="11" t="s">
        <v>1102</v>
      </c>
      <c r="K13" s="11" t="s">
        <v>1099</v>
      </c>
      <c r="L13" s="11" t="str">
        <f t="shared" si="2"/>
        <v>Gerda</v>
      </c>
      <c r="M13" s="11" t="str">
        <f t="shared" si="2"/>
        <v>Bernaür</v>
      </c>
    </row>
    <row r="14" spans="1:16" x14ac:dyDescent="0.2">
      <c r="A14" s="11" t="s">
        <v>1063</v>
      </c>
      <c r="B14" s="11" t="s">
        <v>1103</v>
      </c>
      <c r="C14" s="12" t="str">
        <f t="shared" si="0"/>
        <v>Emmy</v>
      </c>
      <c r="D14" s="11" t="str">
        <f t="shared" si="0"/>
        <v>Baeumer</v>
      </c>
      <c r="E14" s="12" t="str">
        <f t="shared" si="1"/>
        <v>Emmy</v>
      </c>
      <c r="F14" s="11" t="str">
        <f t="shared" si="1"/>
        <v>Baeumer</v>
      </c>
      <c r="G14" s="12" t="str">
        <f t="shared" si="3"/>
        <v>Emmy</v>
      </c>
      <c r="H14" s="11" t="str">
        <f t="shared" si="3"/>
        <v>Bäumer</v>
      </c>
      <c r="J14" s="11" t="s">
        <v>1104</v>
      </c>
      <c r="K14" s="11" t="s">
        <v>1105</v>
      </c>
      <c r="L14" s="11" t="str">
        <f t="shared" si="2"/>
        <v>Kurt</v>
      </c>
      <c r="M14" s="11" t="str">
        <f t="shared" si="2"/>
        <v>Gmür-Meyer</v>
      </c>
    </row>
    <row r="15" spans="1:16" x14ac:dyDescent="0.2">
      <c r="A15" s="11" t="s">
        <v>1081</v>
      </c>
      <c r="B15" s="11" t="s">
        <v>1106</v>
      </c>
      <c r="C15" s="12" t="str">
        <f t="shared" si="0"/>
        <v>Guenter</v>
      </c>
      <c r="D15" s="11" t="str">
        <f t="shared" si="0"/>
        <v>Balschbach</v>
      </c>
      <c r="E15" s="12" t="str">
        <f t="shared" si="1"/>
        <v>Guenter</v>
      </c>
      <c r="F15" s="11" t="str">
        <f t="shared" si="1"/>
        <v>Balschbach</v>
      </c>
      <c r="G15" s="12" t="str">
        <f t="shared" si="3"/>
        <v>Günter</v>
      </c>
      <c r="H15" s="11" t="str">
        <f t="shared" si="3"/>
        <v>Balschbach</v>
      </c>
      <c r="J15" s="11" t="s">
        <v>1100</v>
      </c>
      <c r="K15" s="11" t="s">
        <v>1101</v>
      </c>
      <c r="L15" s="11" t="str">
        <f t="shared" si="2"/>
        <v>Helmut</v>
      </c>
      <c r="M15" s="11" t="str">
        <f t="shared" si="2"/>
        <v>Bär</v>
      </c>
    </row>
    <row r="16" spans="1:16" x14ac:dyDescent="0.2">
      <c r="A16" s="11" t="s">
        <v>1077</v>
      </c>
      <c r="B16" s="11" t="s">
        <v>1107</v>
      </c>
      <c r="C16" s="12" t="str">
        <f t="shared" si="0"/>
        <v>Klaus</v>
      </c>
      <c r="D16" s="11" t="str">
        <f t="shared" si="0"/>
        <v>Barner-Schröder</v>
      </c>
      <c r="E16" s="12" t="str">
        <f t="shared" si="1"/>
        <v>Klaus</v>
      </c>
      <c r="F16" s="11" t="str">
        <f t="shared" si="1"/>
        <v>Barner-Schröder</v>
      </c>
      <c r="G16" s="12" t="str">
        <f t="shared" si="3"/>
        <v>Klaus</v>
      </c>
      <c r="H16" s="11" t="str">
        <f t="shared" si="3"/>
        <v>Barner-Schröder</v>
      </c>
      <c r="J16" s="11" t="s">
        <v>1108</v>
      </c>
      <c r="K16" s="11" t="s">
        <v>1109</v>
      </c>
      <c r="L16" s="11" t="str">
        <f t="shared" si="2"/>
        <v>Walter</v>
      </c>
      <c r="M16" s="11" t="str">
        <f t="shared" si="2"/>
        <v>Deutschbaür</v>
      </c>
    </row>
    <row r="17" spans="1:13" x14ac:dyDescent="0.2">
      <c r="A17" s="11" t="s">
        <v>1081</v>
      </c>
      <c r="B17" s="11" t="s">
        <v>1110</v>
      </c>
      <c r="C17" s="12" t="str">
        <f t="shared" si="0"/>
        <v>Guenter</v>
      </c>
      <c r="D17" s="11" t="str">
        <f t="shared" si="0"/>
        <v>Barwind</v>
      </c>
      <c r="E17" s="12" t="str">
        <f t="shared" si="1"/>
        <v>Guenter</v>
      </c>
      <c r="F17" s="11" t="str">
        <f t="shared" si="1"/>
        <v>Barwind</v>
      </c>
      <c r="G17" s="12" t="str">
        <f t="shared" si="3"/>
        <v>Günter</v>
      </c>
      <c r="H17" s="11" t="str">
        <f t="shared" si="3"/>
        <v>Barwind</v>
      </c>
      <c r="J17" s="11" t="s">
        <v>1111</v>
      </c>
      <c r="K17" s="11" t="s">
        <v>1112</v>
      </c>
      <c r="L17" s="11" t="str">
        <f t="shared" si="2"/>
        <v>Eike</v>
      </c>
      <c r="M17" s="11" t="str">
        <f t="shared" si="2"/>
        <v xml:space="preserve">Eisenhaür </v>
      </c>
    </row>
    <row r="18" spans="1:13" x14ac:dyDescent="0.2">
      <c r="A18" s="11" t="s">
        <v>1113</v>
      </c>
      <c r="B18" s="11" t="s">
        <v>1114</v>
      </c>
      <c r="C18" s="12" t="str">
        <f t="shared" si="0"/>
        <v>Juergen</v>
      </c>
      <c r="D18" s="11" t="str">
        <f t="shared" si="0"/>
        <v>Bauder</v>
      </c>
      <c r="E18" s="12" t="str">
        <f t="shared" si="1"/>
        <v>Juergen</v>
      </c>
      <c r="F18" s="11" t="str">
        <f t="shared" si="1"/>
        <v>Bauder</v>
      </c>
      <c r="G18" s="12" t="str">
        <f t="shared" si="3"/>
        <v>Jürgen</v>
      </c>
      <c r="H18" s="11" t="str">
        <f t="shared" si="3"/>
        <v>Bauder</v>
      </c>
      <c r="J18" s="11" t="s">
        <v>1115</v>
      </c>
      <c r="K18" s="11" t="s">
        <v>1116</v>
      </c>
      <c r="L18" s="11" t="str">
        <f t="shared" ref="L18:M41" si="4">SUBSTITUTE(SUBSTITUTE(SUBSTITUTE(J18,"ae","ä"),"oe","ö"),"ue","ü")</f>
        <v>Angela</v>
      </c>
      <c r="M18" s="11" t="str">
        <f t="shared" si="4"/>
        <v>Feinaür</v>
      </c>
    </row>
    <row r="19" spans="1:13" x14ac:dyDescent="0.2">
      <c r="A19" s="11" t="s">
        <v>1083</v>
      </c>
      <c r="B19" s="11" t="s">
        <v>1084</v>
      </c>
      <c r="C19" s="12" t="str">
        <f t="shared" si="0"/>
        <v>Adam</v>
      </c>
      <c r="D19" s="11" t="str">
        <f t="shared" si="0"/>
        <v>Bauer</v>
      </c>
      <c r="E19" s="12" t="str">
        <f t="shared" si="1"/>
        <v>Adam</v>
      </c>
      <c r="F19" s="11" t="str">
        <f t="shared" si="1"/>
        <v>Bauer</v>
      </c>
      <c r="G19" s="12" t="str">
        <f t="shared" si="3"/>
        <v>Adam</v>
      </c>
      <c r="H19" s="11" t="str">
        <f t="shared" si="3"/>
        <v>Baür</v>
      </c>
      <c r="J19" s="11" t="s">
        <v>1117</v>
      </c>
      <c r="K19" s="11" t="s">
        <v>1118</v>
      </c>
      <c r="L19" s="11" t="str">
        <f t="shared" si="4"/>
        <v>Erika</v>
      </c>
      <c r="M19" s="11" t="str">
        <f t="shared" si="4"/>
        <v>Gross-Bäürlein</v>
      </c>
    </row>
    <row r="20" spans="1:13" x14ac:dyDescent="0.2">
      <c r="A20" s="11" t="s">
        <v>1063</v>
      </c>
      <c r="B20" s="11" t="s">
        <v>1084</v>
      </c>
      <c r="C20" s="12" t="str">
        <f t="shared" si="0"/>
        <v>Emmy</v>
      </c>
      <c r="D20" s="11" t="str">
        <f t="shared" si="0"/>
        <v>Bauer</v>
      </c>
      <c r="E20" s="12" t="str">
        <f t="shared" si="1"/>
        <v>Emmy</v>
      </c>
      <c r="F20" s="11" t="str">
        <f t="shared" si="1"/>
        <v>Bauer</v>
      </c>
      <c r="G20" s="12" t="str">
        <f t="shared" si="3"/>
        <v>Emmy</v>
      </c>
      <c r="H20" s="11" t="str">
        <f t="shared" si="3"/>
        <v>Baür</v>
      </c>
      <c r="J20" s="11" t="s">
        <v>1104</v>
      </c>
      <c r="K20" s="11" t="s">
        <v>1105</v>
      </c>
      <c r="L20" s="11" t="str">
        <f t="shared" si="4"/>
        <v>Kurt</v>
      </c>
      <c r="M20" s="11" t="str">
        <f t="shared" si="4"/>
        <v>Gmür-Meyer</v>
      </c>
    </row>
    <row r="21" spans="1:13" x14ac:dyDescent="0.2">
      <c r="A21" s="11" t="s">
        <v>1102</v>
      </c>
      <c r="B21" s="11" t="s">
        <v>1084</v>
      </c>
      <c r="C21" s="12" t="str">
        <f t="shared" si="0"/>
        <v>Gerda</v>
      </c>
      <c r="D21" s="11" t="str">
        <f t="shared" si="0"/>
        <v>Bauer</v>
      </c>
      <c r="E21" s="12" t="str">
        <f t="shared" si="1"/>
        <v>Gerda</v>
      </c>
      <c r="F21" s="11" t="str">
        <f t="shared" si="1"/>
        <v>Bauer</v>
      </c>
      <c r="G21" s="12" t="str">
        <f t="shared" si="3"/>
        <v>Gerda</v>
      </c>
      <c r="H21" s="11" t="str">
        <f t="shared" si="3"/>
        <v>Baür</v>
      </c>
      <c r="J21" s="11" t="s">
        <v>1065</v>
      </c>
      <c r="K21" s="11" t="s">
        <v>1066</v>
      </c>
      <c r="L21" s="11" t="str">
        <f t="shared" si="4"/>
        <v>Anneliese</v>
      </c>
      <c r="M21" s="11" t="str">
        <f t="shared" si="4"/>
        <v xml:space="preserve">Haür </v>
      </c>
    </row>
    <row r="22" spans="1:13" x14ac:dyDescent="0.2">
      <c r="A22" s="11" t="s">
        <v>1102</v>
      </c>
      <c r="B22" s="11" t="s">
        <v>1084</v>
      </c>
      <c r="C22" s="12" t="str">
        <f t="shared" si="0"/>
        <v>Gerda</v>
      </c>
      <c r="D22" s="11" t="str">
        <f t="shared" si="0"/>
        <v>Bauer</v>
      </c>
      <c r="E22" s="12" t="str">
        <f t="shared" si="1"/>
        <v>Gerda</v>
      </c>
      <c r="F22" s="11" t="str">
        <f t="shared" si="1"/>
        <v>Bauer</v>
      </c>
      <c r="G22" s="12" t="str">
        <f t="shared" si="3"/>
        <v>Gerda</v>
      </c>
      <c r="H22" s="11" t="str">
        <f t="shared" si="3"/>
        <v>Baür</v>
      </c>
      <c r="J22" s="11" t="s">
        <v>1119</v>
      </c>
      <c r="K22" s="11" t="s">
        <v>1120</v>
      </c>
      <c r="L22" s="11" t="str">
        <f t="shared" si="4"/>
        <v>Marianne</v>
      </c>
      <c r="M22" s="11" t="str">
        <f t="shared" si="4"/>
        <v>Heür</v>
      </c>
    </row>
    <row r="23" spans="1:13" x14ac:dyDescent="0.2">
      <c r="A23" s="11" t="s">
        <v>1081</v>
      </c>
      <c r="B23" s="11" t="s">
        <v>1084</v>
      </c>
      <c r="C23" s="12" t="str">
        <f t="shared" si="0"/>
        <v>Guenter</v>
      </c>
      <c r="D23" s="11" t="str">
        <f t="shared" si="0"/>
        <v>Bauer</v>
      </c>
      <c r="E23" s="12" t="str">
        <f t="shared" si="1"/>
        <v>Guenter</v>
      </c>
      <c r="F23" s="11" t="str">
        <f t="shared" si="1"/>
        <v>Bauer</v>
      </c>
      <c r="G23" s="12" t="str">
        <f t="shared" si="3"/>
        <v>Günter</v>
      </c>
      <c r="H23" s="11" t="str">
        <f t="shared" si="3"/>
        <v>Baür</v>
      </c>
      <c r="J23" s="11" t="s">
        <v>1121</v>
      </c>
      <c r="K23" s="11" t="s">
        <v>1122</v>
      </c>
      <c r="L23" s="11" t="str">
        <f t="shared" si="4"/>
        <v>Annemarie</v>
      </c>
      <c r="M23" s="11" t="str">
        <f t="shared" si="4"/>
        <v>Krön</v>
      </c>
    </row>
    <row r="24" spans="1:13" x14ac:dyDescent="0.2">
      <c r="A24" s="11" t="s">
        <v>1081</v>
      </c>
      <c r="B24" s="11" t="s">
        <v>1084</v>
      </c>
      <c r="C24" s="12" t="str">
        <f t="shared" si="0"/>
        <v>Guenter</v>
      </c>
      <c r="D24" s="11" t="str">
        <f t="shared" si="0"/>
        <v>Bauer</v>
      </c>
      <c r="E24" s="12" t="str">
        <f t="shared" si="1"/>
        <v>Guenter</v>
      </c>
      <c r="F24" s="11" t="str">
        <f t="shared" si="1"/>
        <v>Bauer</v>
      </c>
      <c r="G24" s="12" t="str">
        <f t="shared" si="3"/>
        <v>Günter</v>
      </c>
      <c r="H24" s="11" t="str">
        <f t="shared" si="3"/>
        <v>Baür</v>
      </c>
      <c r="J24" s="11" t="s">
        <v>1123</v>
      </c>
      <c r="K24" s="11" t="s">
        <v>1080</v>
      </c>
      <c r="L24" s="11" t="str">
        <f t="shared" si="4"/>
        <v>Ernst</v>
      </c>
      <c r="M24" s="11" t="str">
        <f t="shared" si="4"/>
        <v>Laür</v>
      </c>
    </row>
    <row r="25" spans="1:13" x14ac:dyDescent="0.2">
      <c r="A25" s="11" t="s">
        <v>1124</v>
      </c>
      <c r="B25" s="11" t="s">
        <v>1084</v>
      </c>
      <c r="C25" s="12" t="str">
        <f t="shared" si="0"/>
        <v>Hartmut</v>
      </c>
      <c r="D25" s="11" t="str">
        <f t="shared" si="0"/>
        <v>Bauer</v>
      </c>
      <c r="E25" s="12" t="str">
        <f t="shared" si="1"/>
        <v>Hartmut</v>
      </c>
      <c r="F25" s="11" t="str">
        <f t="shared" si="1"/>
        <v>Bauer</v>
      </c>
      <c r="G25" s="12" t="str">
        <f t="shared" si="3"/>
        <v>Hartmut</v>
      </c>
      <c r="H25" s="11" t="str">
        <f t="shared" si="3"/>
        <v>Baür</v>
      </c>
      <c r="J25" s="11" t="s">
        <v>1125</v>
      </c>
      <c r="K25" s="11" t="s">
        <v>1080</v>
      </c>
      <c r="L25" s="11" t="str">
        <f t="shared" si="4"/>
        <v>Irmtrut</v>
      </c>
      <c r="M25" s="11" t="str">
        <f t="shared" si="4"/>
        <v>Laür</v>
      </c>
    </row>
    <row r="26" spans="1:13" x14ac:dyDescent="0.2">
      <c r="A26" s="11" t="s">
        <v>1124</v>
      </c>
      <c r="B26" s="11" t="s">
        <v>1084</v>
      </c>
      <c r="C26" s="12" t="str">
        <f t="shared" si="0"/>
        <v>Hartmut</v>
      </c>
      <c r="D26" s="11" t="str">
        <f t="shared" si="0"/>
        <v>Bauer</v>
      </c>
      <c r="E26" s="12" t="str">
        <f t="shared" si="1"/>
        <v>Hartmut</v>
      </c>
      <c r="F26" s="11" t="str">
        <f t="shared" si="1"/>
        <v>Bauer</v>
      </c>
      <c r="G26" s="12" t="str">
        <f t="shared" si="3"/>
        <v>Hartmut</v>
      </c>
      <c r="H26" s="11" t="str">
        <f t="shared" si="3"/>
        <v>Baür</v>
      </c>
      <c r="J26" s="11" t="s">
        <v>1079</v>
      </c>
      <c r="K26" s="11" t="s">
        <v>1080</v>
      </c>
      <c r="L26" s="11" t="str">
        <f t="shared" si="4"/>
        <v>Rainer</v>
      </c>
      <c r="M26" s="11" t="str">
        <f t="shared" si="4"/>
        <v>Laür</v>
      </c>
    </row>
    <row r="27" spans="1:13" x14ac:dyDescent="0.2">
      <c r="A27" s="11" t="s">
        <v>1100</v>
      </c>
      <c r="B27" s="11" t="s">
        <v>1084</v>
      </c>
      <c r="C27" s="12" t="str">
        <f t="shared" si="0"/>
        <v>Helmut</v>
      </c>
      <c r="D27" s="11" t="str">
        <f t="shared" si="0"/>
        <v>Bauer</v>
      </c>
      <c r="E27" s="12" t="str">
        <f t="shared" si="1"/>
        <v>Helmut</v>
      </c>
      <c r="F27" s="11" t="str">
        <f t="shared" si="1"/>
        <v>Bauer</v>
      </c>
      <c r="G27" s="12" t="str">
        <f t="shared" si="3"/>
        <v>Helmut</v>
      </c>
      <c r="H27" s="11" t="str">
        <f t="shared" si="3"/>
        <v>Baür</v>
      </c>
      <c r="J27" s="11" t="s">
        <v>1126</v>
      </c>
      <c r="K27" s="11" t="s">
        <v>1080</v>
      </c>
      <c r="L27" s="11" t="str">
        <f t="shared" si="4"/>
        <v>Robert</v>
      </c>
      <c r="M27" s="11" t="str">
        <f t="shared" si="4"/>
        <v>Laür</v>
      </c>
    </row>
    <row r="28" spans="1:13" x14ac:dyDescent="0.2">
      <c r="A28" s="11" t="s">
        <v>1127</v>
      </c>
      <c r="B28" s="11" t="s">
        <v>1084</v>
      </c>
      <c r="C28" s="12" t="str">
        <f t="shared" si="0"/>
        <v>Ingrid</v>
      </c>
      <c r="D28" s="11" t="str">
        <f t="shared" si="0"/>
        <v>Bauer</v>
      </c>
      <c r="E28" s="12" t="str">
        <f t="shared" si="1"/>
        <v>Ingrid</v>
      </c>
      <c r="F28" s="11" t="str">
        <f t="shared" si="1"/>
        <v>Bauer</v>
      </c>
      <c r="G28" s="12" t="str">
        <f t="shared" si="3"/>
        <v>Ingrid</v>
      </c>
      <c r="H28" s="11" t="str">
        <f t="shared" si="3"/>
        <v>Baür</v>
      </c>
      <c r="J28" s="11" t="s">
        <v>1128</v>
      </c>
      <c r="K28" s="11" t="s">
        <v>1129</v>
      </c>
      <c r="L28" s="11" t="str">
        <f t="shared" si="4"/>
        <v>Herbert</v>
      </c>
      <c r="M28" s="11" t="str">
        <f t="shared" si="4"/>
        <v>Maü</v>
      </c>
    </row>
    <row r="29" spans="1:13" x14ac:dyDescent="0.2">
      <c r="A29" s="11" t="s">
        <v>1127</v>
      </c>
      <c r="B29" s="11" t="s">
        <v>1084</v>
      </c>
      <c r="C29" s="12" t="str">
        <f t="shared" si="0"/>
        <v>Ingrid</v>
      </c>
      <c r="D29" s="11" t="str">
        <f t="shared" si="0"/>
        <v>Bauer</v>
      </c>
      <c r="E29" s="12" t="str">
        <f t="shared" si="1"/>
        <v>Ingrid</v>
      </c>
      <c r="F29" s="11" t="str">
        <f t="shared" si="1"/>
        <v>Bauer</v>
      </c>
      <c r="G29" s="12" t="str">
        <f t="shared" si="3"/>
        <v>Ingrid</v>
      </c>
      <c r="H29" s="11" t="str">
        <f t="shared" si="3"/>
        <v>Baür</v>
      </c>
      <c r="J29" s="11" t="s">
        <v>1130</v>
      </c>
      <c r="K29" s="11" t="s">
        <v>1131</v>
      </c>
      <c r="L29" s="11" t="str">
        <f t="shared" si="4"/>
        <v>Theo</v>
      </c>
      <c r="M29" s="11" t="str">
        <f t="shared" si="4"/>
        <v xml:space="preserve">Maürer </v>
      </c>
    </row>
    <row r="30" spans="1:13" x14ac:dyDescent="0.2">
      <c r="A30" s="11" t="s">
        <v>1069</v>
      </c>
      <c r="B30" s="11" t="s">
        <v>1084</v>
      </c>
      <c r="C30" s="12" t="str">
        <f t="shared" si="0"/>
        <v>Michael</v>
      </c>
      <c r="D30" s="11" t="str">
        <f t="shared" si="0"/>
        <v>Bauer</v>
      </c>
      <c r="E30" s="12" t="str">
        <f t="shared" si="1"/>
        <v>Michael</v>
      </c>
      <c r="F30" s="11" t="str">
        <f t="shared" si="1"/>
        <v>Bauer</v>
      </c>
      <c r="G30" s="12" t="str">
        <f t="shared" si="3"/>
        <v>Michäl</v>
      </c>
      <c r="H30" s="11" t="str">
        <f t="shared" si="3"/>
        <v>Baür</v>
      </c>
      <c r="J30" s="11" t="s">
        <v>1132</v>
      </c>
      <c r="K30" s="11" t="s">
        <v>1133</v>
      </c>
      <c r="L30" s="11" t="str">
        <f t="shared" si="4"/>
        <v>Gerhard</v>
      </c>
      <c r="M30" s="11" t="str">
        <f t="shared" si="4"/>
        <v>Neür-Kimpel</v>
      </c>
    </row>
    <row r="31" spans="1:13" x14ac:dyDescent="0.2">
      <c r="A31" s="11" t="s">
        <v>1069</v>
      </c>
      <c r="B31" s="11" t="s">
        <v>1084</v>
      </c>
      <c r="C31" s="12" t="str">
        <f t="shared" si="0"/>
        <v>Michael</v>
      </c>
      <c r="D31" s="11" t="str">
        <f t="shared" si="0"/>
        <v>Bauer</v>
      </c>
      <c r="E31" s="12" t="str">
        <f t="shared" si="1"/>
        <v>Michael</v>
      </c>
      <c r="F31" s="11" t="str">
        <f t="shared" si="1"/>
        <v>Bauer</v>
      </c>
      <c r="G31" s="12" t="str">
        <f t="shared" si="3"/>
        <v>Michäl</v>
      </c>
      <c r="H31" s="11" t="str">
        <f t="shared" si="3"/>
        <v>Baür</v>
      </c>
      <c r="J31" s="11" t="s">
        <v>1134</v>
      </c>
      <c r="K31" s="11" t="s">
        <v>1135</v>
      </c>
      <c r="L31" s="11" t="str">
        <f t="shared" si="4"/>
        <v>Wolfgang</v>
      </c>
      <c r="M31" s="11" t="str">
        <f t="shared" si="4"/>
        <v>Neürt</v>
      </c>
    </row>
    <row r="32" spans="1:13" x14ac:dyDescent="0.2">
      <c r="A32" s="11" t="s">
        <v>1136</v>
      </c>
      <c r="B32" s="11" t="s">
        <v>1084</v>
      </c>
      <c r="C32" s="12" t="str">
        <f t="shared" si="0"/>
        <v>Ria</v>
      </c>
      <c r="D32" s="11" t="str">
        <f t="shared" si="0"/>
        <v>Bauer</v>
      </c>
      <c r="E32" s="12" t="str">
        <f t="shared" si="1"/>
        <v>Ria</v>
      </c>
      <c r="F32" s="11" t="str">
        <f t="shared" si="1"/>
        <v>Bauer</v>
      </c>
      <c r="G32" s="12" t="str">
        <f t="shared" si="3"/>
        <v>Ria</v>
      </c>
      <c r="H32" s="11" t="str">
        <f t="shared" si="3"/>
        <v>Baür</v>
      </c>
      <c r="J32" s="11" t="s">
        <v>1137</v>
      </c>
      <c r="K32" s="11" t="s">
        <v>1138</v>
      </c>
      <c r="L32" s="11" t="str">
        <f t="shared" si="4"/>
        <v>Michele</v>
      </c>
      <c r="M32" s="11" t="str">
        <f t="shared" si="4"/>
        <v>Neugebaür</v>
      </c>
    </row>
    <row r="33" spans="1:13" x14ac:dyDescent="0.2">
      <c r="A33" s="11" t="s">
        <v>1139</v>
      </c>
      <c r="B33" s="11" t="s">
        <v>1084</v>
      </c>
      <c r="C33" s="12" t="str">
        <f t="shared" si="0"/>
        <v>Willy</v>
      </c>
      <c r="D33" s="11" t="str">
        <f t="shared" si="0"/>
        <v>Bauer</v>
      </c>
      <c r="E33" s="12" t="str">
        <f t="shared" si="1"/>
        <v>Willy</v>
      </c>
      <c r="F33" s="11" t="str">
        <f t="shared" si="1"/>
        <v>Bauer</v>
      </c>
      <c r="G33" s="12" t="str">
        <f t="shared" si="3"/>
        <v>Willy</v>
      </c>
      <c r="H33" s="11" t="str">
        <f t="shared" si="3"/>
        <v>Baür</v>
      </c>
      <c r="J33" s="11" t="s">
        <v>1094</v>
      </c>
      <c r="K33" s="11" t="s">
        <v>1095</v>
      </c>
      <c r="L33" s="11" t="str">
        <f t="shared" si="4"/>
        <v>Marie-Luise</v>
      </c>
      <c r="M33" s="11" t="str">
        <f t="shared" si="4"/>
        <v>Nö</v>
      </c>
    </row>
    <row r="34" spans="1:13" x14ac:dyDescent="0.2">
      <c r="A34" s="11" t="s">
        <v>1140</v>
      </c>
      <c r="B34" s="11" t="s">
        <v>1141</v>
      </c>
      <c r="C34" s="12" t="str">
        <f>SUBSTITUTE(A34,"oe","ö")</f>
        <v>Achim</v>
      </c>
      <c r="D34" s="11" t="str">
        <f>SUBSTITUTE(B34,"oe","ö")</f>
        <v>Bauerr</v>
      </c>
      <c r="E34" s="12" t="str">
        <f>IF(ISERROR(FIND("oe",A34)),A34,REPLACE(A34,FIND("oe",A34),2,"ö"))</f>
        <v>Achim</v>
      </c>
      <c r="F34" s="11" t="str">
        <f>IF(ISERROR(FIND("oe",B34)),B34,REPLACE(B34,FIND("oe",B34),2,"ö"))</f>
        <v>Bauerr</v>
      </c>
      <c r="G34" s="12" t="str">
        <f t="shared" si="3"/>
        <v>Achim</v>
      </c>
      <c r="H34" s="11" t="str">
        <f t="shared" si="3"/>
        <v>Baürr</v>
      </c>
      <c r="J34" s="11" t="s">
        <v>1142</v>
      </c>
      <c r="K34" s="11" t="s">
        <v>1143</v>
      </c>
      <c r="L34" s="11" t="str">
        <f t="shared" si="4"/>
        <v>Gertrud</v>
      </c>
      <c r="M34" s="11" t="str">
        <f t="shared" si="4"/>
        <v>Nüssle</v>
      </c>
    </row>
    <row r="35" spans="1:13" x14ac:dyDescent="0.2">
      <c r="A35" s="11" t="s">
        <v>1081</v>
      </c>
      <c r="B35" s="11" t="s">
        <v>1144</v>
      </c>
      <c r="C35" s="12" t="str">
        <f t="shared" si="0"/>
        <v>Guenter</v>
      </c>
      <c r="D35" s="11" t="str">
        <f t="shared" si="0"/>
        <v>Baumann</v>
      </c>
      <c r="E35" s="12" t="str">
        <f t="shared" si="1"/>
        <v>Guenter</v>
      </c>
      <c r="F35" s="11" t="str">
        <f t="shared" si="1"/>
        <v>Baumann</v>
      </c>
      <c r="G35" s="12" t="str">
        <f t="shared" si="3"/>
        <v>Günter</v>
      </c>
      <c r="H35" s="11" t="str">
        <f t="shared" si="3"/>
        <v>Baumann</v>
      </c>
      <c r="J35" s="11" t="s">
        <v>1145</v>
      </c>
      <c r="K35" s="11" t="s">
        <v>1146</v>
      </c>
      <c r="L35" s="11" t="str">
        <f t="shared" si="4"/>
        <v>Gabriele</v>
      </c>
      <c r="M35" s="11" t="str">
        <f t="shared" si="4"/>
        <v>Obenaür</v>
      </c>
    </row>
    <row r="36" spans="1:13" x14ac:dyDescent="0.2">
      <c r="A36" s="11" t="s">
        <v>1081</v>
      </c>
      <c r="B36" s="11" t="s">
        <v>1147</v>
      </c>
      <c r="C36" s="12" t="str">
        <f t="shared" si="0"/>
        <v>Guenter</v>
      </c>
      <c r="D36" s="11" t="str">
        <f t="shared" si="0"/>
        <v>Baumetz</v>
      </c>
      <c r="E36" s="12" t="str">
        <f t="shared" si="1"/>
        <v>Guenter</v>
      </c>
      <c r="F36" s="11" t="str">
        <f t="shared" si="1"/>
        <v>Baumetz</v>
      </c>
      <c r="G36" s="12" t="str">
        <f t="shared" si="3"/>
        <v>Günter</v>
      </c>
      <c r="H36" s="11" t="str">
        <f t="shared" si="3"/>
        <v>Baumetz</v>
      </c>
      <c r="J36" s="11" t="s">
        <v>1148</v>
      </c>
      <c r="K36" s="11" t="s">
        <v>1088</v>
      </c>
      <c r="L36" s="11" t="str">
        <f t="shared" si="4"/>
        <v>Felix</v>
      </c>
      <c r="M36" s="11" t="str">
        <f t="shared" si="4"/>
        <v>Saür</v>
      </c>
    </row>
    <row r="37" spans="1:13" x14ac:dyDescent="0.2">
      <c r="A37" s="11" t="s">
        <v>1063</v>
      </c>
      <c r="B37" s="11" t="s">
        <v>1149</v>
      </c>
      <c r="C37" s="12" t="str">
        <f t="shared" si="0"/>
        <v>Emmy</v>
      </c>
      <c r="D37" s="11" t="str">
        <f t="shared" si="0"/>
        <v>Baumgaertner</v>
      </c>
      <c r="E37" s="12" t="str">
        <f t="shared" si="1"/>
        <v>Emmy</v>
      </c>
      <c r="F37" s="11" t="str">
        <f t="shared" si="1"/>
        <v>Baumgaertner</v>
      </c>
      <c r="G37" s="12" t="str">
        <f t="shared" si="3"/>
        <v>Emmy</v>
      </c>
      <c r="H37" s="11" t="str">
        <f t="shared" si="3"/>
        <v>Baumgärtner</v>
      </c>
      <c r="J37" s="11" t="s">
        <v>1150</v>
      </c>
      <c r="K37" s="11" t="s">
        <v>1088</v>
      </c>
      <c r="L37" s="11" t="str">
        <f t="shared" si="4"/>
        <v>Ferdinand</v>
      </c>
      <c r="M37" s="11" t="str">
        <f t="shared" si="4"/>
        <v>Saür</v>
      </c>
    </row>
    <row r="38" spans="1:13" x14ac:dyDescent="0.2">
      <c r="A38" s="11" t="s">
        <v>1151</v>
      </c>
      <c r="B38" s="11" t="s">
        <v>1152</v>
      </c>
      <c r="C38" s="12" t="str">
        <f t="shared" si="0"/>
        <v>Annel</v>
      </c>
      <c r="D38" s="11" t="str">
        <f t="shared" si="0"/>
        <v>Baumueller</v>
      </c>
      <c r="E38" s="12" t="str">
        <f t="shared" si="1"/>
        <v>Annel</v>
      </c>
      <c r="F38" s="11" t="str">
        <f t="shared" si="1"/>
        <v>Baumueller</v>
      </c>
      <c r="G38" s="12" t="str">
        <f t="shared" si="3"/>
        <v>Annel</v>
      </c>
      <c r="H38" s="11" t="str">
        <f t="shared" si="3"/>
        <v>Baumüller</v>
      </c>
      <c r="J38" s="11" t="s">
        <v>1153</v>
      </c>
      <c r="K38" s="11" t="s">
        <v>1088</v>
      </c>
      <c r="L38" s="11" t="str">
        <f t="shared" si="4"/>
        <v>Friedrich</v>
      </c>
      <c r="M38" s="11" t="str">
        <f t="shared" si="4"/>
        <v>Saür</v>
      </c>
    </row>
    <row r="39" spans="1:13" x14ac:dyDescent="0.2">
      <c r="A39" s="11" t="s">
        <v>1081</v>
      </c>
      <c r="B39" s="11" t="s">
        <v>1154</v>
      </c>
      <c r="C39" s="12" t="str">
        <f t="shared" si="0"/>
        <v>Guenter</v>
      </c>
      <c r="D39" s="11" t="str">
        <f t="shared" si="0"/>
        <v>Beck</v>
      </c>
      <c r="E39" s="12" t="str">
        <f t="shared" si="1"/>
        <v>Guenter</v>
      </c>
      <c r="F39" s="11" t="str">
        <f t="shared" si="1"/>
        <v>Beck</v>
      </c>
      <c r="G39" s="12" t="str">
        <f t="shared" si="3"/>
        <v>Günter</v>
      </c>
      <c r="H39" s="11" t="str">
        <f t="shared" si="3"/>
        <v>Beck</v>
      </c>
      <c r="J39" s="11" t="s">
        <v>1087</v>
      </c>
      <c r="K39" s="11" t="s">
        <v>1088</v>
      </c>
      <c r="L39" s="11" t="str">
        <f t="shared" si="4"/>
        <v>Georg</v>
      </c>
      <c r="M39" s="11" t="str">
        <f t="shared" si="4"/>
        <v>Saür</v>
      </c>
    </row>
    <row r="40" spans="1:13" x14ac:dyDescent="0.2">
      <c r="A40" s="11" t="s">
        <v>1113</v>
      </c>
      <c r="B40" s="11" t="s">
        <v>1155</v>
      </c>
      <c r="C40" s="12" t="str">
        <f t="shared" si="0"/>
        <v>Juergen</v>
      </c>
      <c r="D40" s="11" t="str">
        <f t="shared" si="0"/>
        <v>Bergbold</v>
      </c>
      <c r="E40" s="12" t="str">
        <f t="shared" si="1"/>
        <v>Juergen</v>
      </c>
      <c r="F40" s="11" t="str">
        <f t="shared" si="1"/>
        <v>Bergbold</v>
      </c>
      <c r="G40" s="12" t="str">
        <f t="shared" si="3"/>
        <v>Jürgen</v>
      </c>
      <c r="H40" s="11" t="str">
        <f t="shared" si="3"/>
        <v>Bergbold</v>
      </c>
      <c r="J40" s="11" t="s">
        <v>1156</v>
      </c>
      <c r="K40" s="11" t="s">
        <v>1088</v>
      </c>
      <c r="L40" s="11" t="str">
        <f t="shared" si="4"/>
        <v>Manfred</v>
      </c>
      <c r="M40" s="11" t="str">
        <f t="shared" si="4"/>
        <v>Saür</v>
      </c>
    </row>
    <row r="41" spans="1:13" x14ac:dyDescent="0.2">
      <c r="A41" s="11" t="s">
        <v>1081</v>
      </c>
      <c r="B41" s="11" t="s">
        <v>1157</v>
      </c>
      <c r="C41" s="12" t="str">
        <f t="shared" si="0"/>
        <v>Guenter</v>
      </c>
      <c r="D41" s="11" t="str">
        <f t="shared" si="0"/>
        <v>Berger-Wirth</v>
      </c>
      <c r="E41" s="12" t="str">
        <f t="shared" si="1"/>
        <v>Guenter</v>
      </c>
      <c r="F41" s="11" t="str">
        <f t="shared" si="1"/>
        <v>Berger-Wirth</v>
      </c>
      <c r="G41" s="12" t="str">
        <f t="shared" si="3"/>
        <v>Günter</v>
      </c>
      <c r="H41" s="11" t="str">
        <f t="shared" si="3"/>
        <v>Berger-Wirth</v>
      </c>
      <c r="J41" s="11" t="s">
        <v>1091</v>
      </c>
      <c r="K41" s="11" t="s">
        <v>1092</v>
      </c>
      <c r="L41" s="11" t="str">
        <f t="shared" si="4"/>
        <v>Else</v>
      </c>
      <c r="M41" s="11" t="str">
        <f t="shared" si="4"/>
        <v>Scheürle</v>
      </c>
    </row>
    <row r="42" spans="1:13" x14ac:dyDescent="0.2">
      <c r="A42" s="11" t="s">
        <v>1098</v>
      </c>
      <c r="B42" s="11" t="s">
        <v>1099</v>
      </c>
      <c r="C42" s="12" t="str">
        <f t="shared" si="0"/>
        <v>Christel</v>
      </c>
      <c r="D42" s="11" t="str">
        <f t="shared" si="0"/>
        <v>Bernauer</v>
      </c>
      <c r="E42" s="12" t="str">
        <f t="shared" si="1"/>
        <v>Christel</v>
      </c>
      <c r="F42" s="11" t="str">
        <f t="shared" si="1"/>
        <v>Bernauer</v>
      </c>
      <c r="G42" s="12" t="str">
        <f t="shared" si="3"/>
        <v>Christel</v>
      </c>
      <c r="H42" s="11" t="str">
        <f t="shared" si="3"/>
        <v>Bernaür</v>
      </c>
    </row>
    <row r="43" spans="1:13" x14ac:dyDescent="0.2">
      <c r="A43" s="11" t="s">
        <v>1102</v>
      </c>
      <c r="B43" s="11" t="s">
        <v>1099</v>
      </c>
      <c r="C43" s="12" t="str">
        <f t="shared" si="0"/>
        <v>Gerda</v>
      </c>
      <c r="D43" s="11" t="str">
        <f t="shared" si="0"/>
        <v>Bernauer</v>
      </c>
      <c r="E43" s="12" t="str">
        <f t="shared" si="1"/>
        <v>Gerda</v>
      </c>
      <c r="F43" s="11" t="str">
        <f t="shared" si="1"/>
        <v>Bernauer</v>
      </c>
      <c r="G43" s="12" t="str">
        <f t="shared" si="3"/>
        <v>Gerda</v>
      </c>
      <c r="H43" s="11" t="str">
        <f t="shared" si="3"/>
        <v>Bernaür</v>
      </c>
    </row>
    <row r="44" spans="1:13" x14ac:dyDescent="0.2">
      <c r="A44" s="11" t="s">
        <v>1158</v>
      </c>
      <c r="B44" s="11" t="s">
        <v>1159</v>
      </c>
      <c r="C44" s="12" t="str">
        <f t="shared" si="0"/>
        <v>Edith</v>
      </c>
      <c r="D44" s="11" t="str">
        <f t="shared" si="0"/>
        <v>Binzenhöfer</v>
      </c>
      <c r="E44" s="12" t="str">
        <f t="shared" si="1"/>
        <v>Edith</v>
      </c>
      <c r="F44" s="11" t="str">
        <f t="shared" si="1"/>
        <v>Binzenhöfer</v>
      </c>
      <c r="G44" s="12" t="str">
        <f t="shared" si="3"/>
        <v>Edith</v>
      </c>
      <c r="H44" s="11" t="str">
        <f t="shared" si="3"/>
        <v>Binzenhöfer</v>
      </c>
    </row>
    <row r="45" spans="1:13" x14ac:dyDescent="0.2">
      <c r="A45" s="11" t="s">
        <v>1160</v>
      </c>
      <c r="B45" s="11" t="s">
        <v>1161</v>
      </c>
      <c r="C45" s="12" t="str">
        <f t="shared" si="0"/>
        <v>Maria</v>
      </c>
      <c r="D45" s="11" t="str">
        <f t="shared" si="0"/>
        <v>Blaettner</v>
      </c>
      <c r="E45" s="12" t="str">
        <f t="shared" si="1"/>
        <v>Maria</v>
      </c>
      <c r="F45" s="11" t="str">
        <f t="shared" si="1"/>
        <v>Blaettner</v>
      </c>
      <c r="G45" s="12" t="str">
        <f t="shared" si="3"/>
        <v>Maria</v>
      </c>
      <c r="H45" s="11" t="str">
        <f t="shared" si="3"/>
        <v>Blättner</v>
      </c>
    </row>
    <row r="46" spans="1:13" x14ac:dyDescent="0.2">
      <c r="A46" s="11" t="s">
        <v>1081</v>
      </c>
      <c r="B46" s="11" t="s">
        <v>1162</v>
      </c>
      <c r="C46" s="12" t="str">
        <f t="shared" si="0"/>
        <v>Guenter</v>
      </c>
      <c r="D46" s="11" t="str">
        <f t="shared" si="0"/>
        <v>Blattmann</v>
      </c>
      <c r="E46" s="12" t="str">
        <f t="shared" si="1"/>
        <v>Guenter</v>
      </c>
      <c r="F46" s="11" t="str">
        <f t="shared" si="1"/>
        <v>Blattmann</v>
      </c>
      <c r="G46" s="12" t="str">
        <f t="shared" si="3"/>
        <v>Günter</v>
      </c>
      <c r="H46" s="11" t="str">
        <f t="shared" si="3"/>
        <v>Blattmann</v>
      </c>
    </row>
    <row r="47" spans="1:13" x14ac:dyDescent="0.2">
      <c r="A47" s="11" t="s">
        <v>1100</v>
      </c>
      <c r="B47" s="11" t="s">
        <v>1163</v>
      </c>
      <c r="C47" s="12" t="str">
        <f t="shared" si="0"/>
        <v>Helmut</v>
      </c>
      <c r="D47" s="11" t="str">
        <f t="shared" si="0"/>
        <v>Blöchl</v>
      </c>
      <c r="E47" s="12" t="str">
        <f t="shared" si="1"/>
        <v>Helmut</v>
      </c>
      <c r="F47" s="11" t="str">
        <f t="shared" si="1"/>
        <v>Blöchl</v>
      </c>
      <c r="G47" s="12" t="str">
        <f t="shared" si="3"/>
        <v>Helmut</v>
      </c>
      <c r="H47" s="11" t="str">
        <f t="shared" si="3"/>
        <v>Blöchl</v>
      </c>
    </row>
    <row r="48" spans="1:13" x14ac:dyDescent="0.2">
      <c r="A48" s="11" t="s">
        <v>1164</v>
      </c>
      <c r="B48" s="11" t="s">
        <v>1165</v>
      </c>
      <c r="C48" s="12" t="str">
        <f t="shared" si="0"/>
        <v>Susanna</v>
      </c>
      <c r="D48" s="11" t="str">
        <f t="shared" si="0"/>
        <v xml:space="preserve">Blömecke </v>
      </c>
      <c r="E48" s="12" t="str">
        <f t="shared" si="1"/>
        <v>Susanna</v>
      </c>
      <c r="F48" s="11" t="str">
        <f t="shared" si="1"/>
        <v xml:space="preserve">Blömecke </v>
      </c>
      <c r="G48" s="12" t="str">
        <f t="shared" si="3"/>
        <v>Susanna</v>
      </c>
      <c r="H48" s="11" t="str">
        <f t="shared" si="3"/>
        <v xml:space="preserve">Blömecke </v>
      </c>
    </row>
    <row r="49" spans="1:8" x14ac:dyDescent="0.2">
      <c r="A49" s="11" t="s">
        <v>1158</v>
      </c>
      <c r="B49" s="11" t="s">
        <v>1166</v>
      </c>
      <c r="C49" s="12" t="str">
        <f t="shared" si="0"/>
        <v>Edith</v>
      </c>
      <c r="D49" s="11" t="str">
        <f t="shared" si="0"/>
        <v>Bluemel</v>
      </c>
      <c r="E49" s="12" t="str">
        <f t="shared" si="1"/>
        <v>Edith</v>
      </c>
      <c r="F49" s="11" t="str">
        <f t="shared" si="1"/>
        <v>Bluemel</v>
      </c>
      <c r="G49" s="12" t="str">
        <f t="shared" si="3"/>
        <v>Edith</v>
      </c>
      <c r="H49" s="11" t="str">
        <f t="shared" si="3"/>
        <v>Blümel</v>
      </c>
    </row>
    <row r="50" spans="1:8" x14ac:dyDescent="0.2">
      <c r="A50" s="11" t="s">
        <v>1167</v>
      </c>
      <c r="B50" s="11" t="s">
        <v>1168</v>
      </c>
      <c r="C50" s="12" t="str">
        <f t="shared" si="0"/>
        <v>Johann</v>
      </c>
      <c r="D50" s="11" t="str">
        <f t="shared" si="0"/>
        <v>Bluemmel</v>
      </c>
      <c r="E50" s="12" t="str">
        <f t="shared" si="1"/>
        <v>Johann</v>
      </c>
      <c r="F50" s="11" t="str">
        <f t="shared" si="1"/>
        <v>Bluemmel</v>
      </c>
      <c r="G50" s="12" t="str">
        <f t="shared" si="3"/>
        <v>Johann</v>
      </c>
      <c r="H50" s="11" t="str">
        <f t="shared" si="3"/>
        <v>Blümmel</v>
      </c>
    </row>
    <row r="51" spans="1:8" x14ac:dyDescent="0.2">
      <c r="A51" s="11" t="s">
        <v>1169</v>
      </c>
      <c r="B51" s="11" t="s">
        <v>1168</v>
      </c>
      <c r="C51" s="12" t="str">
        <f t="shared" si="0"/>
        <v>Johanna</v>
      </c>
      <c r="D51" s="11" t="str">
        <f t="shared" si="0"/>
        <v>Bluemmel</v>
      </c>
      <c r="E51" s="12" t="str">
        <f t="shared" si="1"/>
        <v>Johanna</v>
      </c>
      <c r="F51" s="11" t="str">
        <f t="shared" si="1"/>
        <v>Bluemmel</v>
      </c>
      <c r="G51" s="12" t="str">
        <f t="shared" si="3"/>
        <v>Johanna</v>
      </c>
      <c r="H51" s="11" t="str">
        <f t="shared" si="3"/>
        <v>Blümmel</v>
      </c>
    </row>
    <row r="52" spans="1:8" x14ac:dyDescent="0.2">
      <c r="A52" s="11" t="s">
        <v>1063</v>
      </c>
      <c r="B52" s="11" t="s">
        <v>1170</v>
      </c>
      <c r="C52" s="12" t="str">
        <f t="shared" si="0"/>
        <v>Emmy</v>
      </c>
      <c r="D52" s="11" t="str">
        <f t="shared" si="0"/>
        <v>Böckh</v>
      </c>
      <c r="E52" s="12" t="str">
        <f t="shared" si="1"/>
        <v>Emmy</v>
      </c>
      <c r="F52" s="11" t="str">
        <f t="shared" si="1"/>
        <v>Böckh</v>
      </c>
      <c r="G52" s="12" t="str">
        <f t="shared" si="3"/>
        <v>Emmy</v>
      </c>
      <c r="H52" s="11" t="str">
        <f t="shared" si="3"/>
        <v>Böckh</v>
      </c>
    </row>
    <row r="53" spans="1:8" x14ac:dyDescent="0.2">
      <c r="A53" s="11" t="s">
        <v>1171</v>
      </c>
      <c r="B53" s="11" t="s">
        <v>1172</v>
      </c>
      <c r="C53" s="12" t="str">
        <f t="shared" si="0"/>
        <v>Hermann</v>
      </c>
      <c r="D53" s="11" t="str">
        <f t="shared" si="0"/>
        <v>Böckler-Schneider</v>
      </c>
      <c r="E53" s="12" t="str">
        <f t="shared" si="1"/>
        <v>Hermann</v>
      </c>
      <c r="F53" s="11" t="str">
        <f t="shared" si="1"/>
        <v>Böckler-Schneider</v>
      </c>
      <c r="G53" s="12" t="str">
        <f t="shared" si="3"/>
        <v>Hermann</v>
      </c>
      <c r="H53" s="11" t="str">
        <f t="shared" si="3"/>
        <v>Böckler-Schneider</v>
      </c>
    </row>
    <row r="54" spans="1:8" x14ac:dyDescent="0.2">
      <c r="A54" s="11" t="s">
        <v>1158</v>
      </c>
      <c r="B54" s="11" t="s">
        <v>1173</v>
      </c>
      <c r="C54" s="12" t="str">
        <f t="shared" si="0"/>
        <v>Edith</v>
      </c>
      <c r="D54" s="11" t="str">
        <f t="shared" si="0"/>
        <v>Böger</v>
      </c>
      <c r="E54" s="12" t="str">
        <f t="shared" si="1"/>
        <v>Edith</v>
      </c>
      <c r="F54" s="11" t="str">
        <f t="shared" si="1"/>
        <v>Böger</v>
      </c>
      <c r="G54" s="12" t="str">
        <f t="shared" si="3"/>
        <v>Edith</v>
      </c>
      <c r="H54" s="11" t="str">
        <f t="shared" si="3"/>
        <v>Böger</v>
      </c>
    </row>
    <row r="55" spans="1:8" x14ac:dyDescent="0.2">
      <c r="A55" s="11" t="s">
        <v>1100</v>
      </c>
      <c r="B55" s="11" t="s">
        <v>1174</v>
      </c>
      <c r="C55" s="12" t="str">
        <f t="shared" si="0"/>
        <v>Helmut</v>
      </c>
      <c r="D55" s="11" t="str">
        <f t="shared" si="0"/>
        <v>Böhles</v>
      </c>
      <c r="E55" s="12" t="str">
        <f t="shared" si="1"/>
        <v>Helmut</v>
      </c>
      <c r="F55" s="11" t="str">
        <f t="shared" si="1"/>
        <v>Böhles</v>
      </c>
      <c r="G55" s="12" t="str">
        <f t="shared" si="3"/>
        <v>Helmut</v>
      </c>
      <c r="H55" s="11" t="str">
        <f t="shared" si="3"/>
        <v>Böhles</v>
      </c>
    </row>
    <row r="56" spans="1:8" x14ac:dyDescent="0.2">
      <c r="A56" s="11" t="s">
        <v>1153</v>
      </c>
      <c r="B56" s="11" t="s">
        <v>1175</v>
      </c>
      <c r="C56" s="12" t="str">
        <f t="shared" si="0"/>
        <v>Friedrich</v>
      </c>
      <c r="D56" s="11" t="str">
        <f t="shared" si="0"/>
        <v>Böhm</v>
      </c>
      <c r="E56" s="12" t="str">
        <f t="shared" si="1"/>
        <v>Friedrich</v>
      </c>
      <c r="F56" s="11" t="str">
        <f t="shared" si="1"/>
        <v>Böhm</v>
      </c>
      <c r="G56" s="12" t="str">
        <f t="shared" si="3"/>
        <v>Friedrich</v>
      </c>
      <c r="H56" s="11" t="str">
        <f t="shared" si="3"/>
        <v>Böhm</v>
      </c>
    </row>
    <row r="57" spans="1:8" x14ac:dyDescent="0.2">
      <c r="A57" s="11" t="s">
        <v>1075</v>
      </c>
      <c r="B57" s="11" t="s">
        <v>1175</v>
      </c>
      <c r="C57" s="12" t="str">
        <f t="shared" si="0"/>
        <v>Karl</v>
      </c>
      <c r="D57" s="11" t="str">
        <f t="shared" si="0"/>
        <v>Böhm</v>
      </c>
      <c r="E57" s="12" t="str">
        <f t="shared" si="1"/>
        <v>Karl</v>
      </c>
      <c r="F57" s="11" t="str">
        <f t="shared" si="1"/>
        <v>Böhm</v>
      </c>
      <c r="G57" s="12" t="str">
        <f t="shared" si="3"/>
        <v>Karl</v>
      </c>
      <c r="H57" s="11" t="str">
        <f t="shared" si="3"/>
        <v>Böhm</v>
      </c>
    </row>
    <row r="58" spans="1:8" x14ac:dyDescent="0.2">
      <c r="A58" s="11" t="s">
        <v>1089</v>
      </c>
      <c r="B58" s="11" t="s">
        <v>1175</v>
      </c>
      <c r="C58" s="12" t="str">
        <f t="shared" si="0"/>
        <v>Werner</v>
      </c>
      <c r="D58" s="11" t="str">
        <f t="shared" si="0"/>
        <v>Böhm</v>
      </c>
      <c r="E58" s="12" t="str">
        <f t="shared" si="1"/>
        <v>Werner</v>
      </c>
      <c r="F58" s="11" t="str">
        <f t="shared" si="1"/>
        <v>Böhm</v>
      </c>
      <c r="G58" s="12" t="str">
        <f t="shared" si="3"/>
        <v>Werner</v>
      </c>
      <c r="H58" s="11" t="str">
        <f t="shared" si="3"/>
        <v>Böhm</v>
      </c>
    </row>
    <row r="59" spans="1:8" x14ac:dyDescent="0.2">
      <c r="A59" s="11" t="s">
        <v>1176</v>
      </c>
      <c r="B59" s="11" t="s">
        <v>1177</v>
      </c>
      <c r="C59" s="12" t="str">
        <f t="shared" si="0"/>
        <v>Adolf</v>
      </c>
      <c r="D59" s="11" t="str">
        <f t="shared" si="0"/>
        <v>Böhmer</v>
      </c>
      <c r="E59" s="12" t="str">
        <f t="shared" si="1"/>
        <v>Adolf</v>
      </c>
      <c r="F59" s="11" t="str">
        <f t="shared" si="1"/>
        <v>Böhmer</v>
      </c>
      <c r="G59" s="12" t="str">
        <f t="shared" si="3"/>
        <v>Adolf</v>
      </c>
      <c r="H59" s="11" t="str">
        <f t="shared" si="3"/>
        <v>Böhmer</v>
      </c>
    </row>
    <row r="60" spans="1:8" x14ac:dyDescent="0.2">
      <c r="A60" s="11" t="s">
        <v>1077</v>
      </c>
      <c r="B60" s="11" t="s">
        <v>1178</v>
      </c>
      <c r="C60" s="12" t="str">
        <f t="shared" si="0"/>
        <v>Klaus</v>
      </c>
      <c r="D60" s="11" t="str">
        <f t="shared" si="0"/>
        <v>Böhmig</v>
      </c>
      <c r="E60" s="12" t="str">
        <f t="shared" si="1"/>
        <v>Klaus</v>
      </c>
      <c r="F60" s="11" t="str">
        <f t="shared" si="1"/>
        <v>Böhmig</v>
      </c>
      <c r="G60" s="12" t="str">
        <f t="shared" si="3"/>
        <v>Klaus</v>
      </c>
      <c r="H60" s="11" t="str">
        <f t="shared" si="3"/>
        <v>Böhmig</v>
      </c>
    </row>
    <row r="61" spans="1:8" x14ac:dyDescent="0.2">
      <c r="A61" s="11" t="s">
        <v>1102</v>
      </c>
      <c r="B61" s="11" t="s">
        <v>1179</v>
      </c>
      <c r="C61" s="12" t="str">
        <f t="shared" si="0"/>
        <v>Gerda</v>
      </c>
      <c r="D61" s="11" t="str">
        <f t="shared" si="0"/>
        <v>Böhse</v>
      </c>
      <c r="E61" s="12" t="str">
        <f t="shared" si="1"/>
        <v>Gerda</v>
      </c>
      <c r="F61" s="11" t="str">
        <f t="shared" si="1"/>
        <v>Böhse</v>
      </c>
      <c r="G61" s="12" t="str">
        <f t="shared" si="3"/>
        <v>Gerda</v>
      </c>
      <c r="H61" s="11" t="str">
        <f t="shared" si="3"/>
        <v>Böhse</v>
      </c>
    </row>
    <row r="62" spans="1:8" x14ac:dyDescent="0.2">
      <c r="A62" s="11" t="s">
        <v>1180</v>
      </c>
      <c r="B62" s="11" t="s">
        <v>1181</v>
      </c>
      <c r="C62" s="12" t="str">
        <f t="shared" si="0"/>
        <v>Edmund</v>
      </c>
      <c r="D62" s="11" t="str">
        <f t="shared" si="0"/>
        <v>Bölinger</v>
      </c>
      <c r="E62" s="12" t="str">
        <f t="shared" si="1"/>
        <v>Edmund</v>
      </c>
      <c r="F62" s="11" t="str">
        <f t="shared" si="1"/>
        <v>Bölinger</v>
      </c>
      <c r="G62" s="12" t="str">
        <f t="shared" si="3"/>
        <v>Edmund</v>
      </c>
      <c r="H62" s="11" t="str">
        <f t="shared" si="3"/>
        <v>Bölinger</v>
      </c>
    </row>
    <row r="63" spans="1:8" x14ac:dyDescent="0.2">
      <c r="A63" s="11" t="s">
        <v>1182</v>
      </c>
      <c r="B63" s="11" t="s">
        <v>1183</v>
      </c>
      <c r="C63" s="12" t="str">
        <f t="shared" si="0"/>
        <v>Stefan</v>
      </c>
      <c r="D63" s="11" t="str">
        <f t="shared" si="0"/>
        <v>Bös</v>
      </c>
      <c r="E63" s="12" t="str">
        <f t="shared" si="1"/>
        <v>Stefan</v>
      </c>
      <c r="F63" s="11" t="str">
        <f t="shared" si="1"/>
        <v>Bös</v>
      </c>
      <c r="G63" s="12" t="str">
        <f t="shared" si="3"/>
        <v>Stefan</v>
      </c>
      <c r="H63" s="11" t="str">
        <f t="shared" si="3"/>
        <v>Bös</v>
      </c>
    </row>
    <row r="64" spans="1:8" x14ac:dyDescent="0.2">
      <c r="A64" s="11" t="s">
        <v>1184</v>
      </c>
      <c r="B64" s="11" t="s">
        <v>1185</v>
      </c>
      <c r="C64" s="12" t="str">
        <f t="shared" si="0"/>
        <v>Otto</v>
      </c>
      <c r="D64" s="11" t="str">
        <f t="shared" si="0"/>
        <v>Böttger</v>
      </c>
      <c r="E64" s="12" t="str">
        <f t="shared" si="1"/>
        <v>Otto</v>
      </c>
      <c r="F64" s="11" t="str">
        <f t="shared" si="1"/>
        <v>Böttger</v>
      </c>
      <c r="G64" s="12" t="str">
        <f t="shared" si="3"/>
        <v>Otto</v>
      </c>
      <c r="H64" s="11" t="str">
        <f t="shared" si="3"/>
        <v>Böttger</v>
      </c>
    </row>
    <row r="65" spans="1:8" x14ac:dyDescent="0.2">
      <c r="A65" s="11" t="s">
        <v>1081</v>
      </c>
      <c r="B65" s="11" t="s">
        <v>1186</v>
      </c>
      <c r="C65" s="12" t="str">
        <f t="shared" si="0"/>
        <v>Guenter</v>
      </c>
      <c r="D65" s="11" t="str">
        <f t="shared" si="0"/>
        <v>Bohrmann</v>
      </c>
      <c r="E65" s="12" t="str">
        <f t="shared" si="1"/>
        <v>Guenter</v>
      </c>
      <c r="F65" s="11" t="str">
        <f t="shared" si="1"/>
        <v>Bohrmann</v>
      </c>
      <c r="G65" s="12" t="str">
        <f t="shared" si="3"/>
        <v>Günter</v>
      </c>
      <c r="H65" s="11" t="str">
        <f t="shared" si="3"/>
        <v>Bohrmann</v>
      </c>
    </row>
    <row r="66" spans="1:8" x14ac:dyDescent="0.2">
      <c r="A66" s="11" t="s">
        <v>1113</v>
      </c>
      <c r="B66" s="11" t="s">
        <v>1187</v>
      </c>
      <c r="C66" s="12" t="str">
        <f t="shared" si="0"/>
        <v>Juergen</v>
      </c>
      <c r="D66" s="11" t="str">
        <f t="shared" si="0"/>
        <v>Braun</v>
      </c>
      <c r="E66" s="12" t="str">
        <f t="shared" si="1"/>
        <v>Juergen</v>
      </c>
      <c r="F66" s="11" t="str">
        <f t="shared" si="1"/>
        <v>Braun</v>
      </c>
      <c r="G66" s="12" t="str">
        <f t="shared" si="3"/>
        <v>Jürgen</v>
      </c>
      <c r="H66" s="11" t="str">
        <f t="shared" si="3"/>
        <v>Braun</v>
      </c>
    </row>
    <row r="67" spans="1:8" x14ac:dyDescent="0.2">
      <c r="A67" s="11" t="s">
        <v>1188</v>
      </c>
      <c r="B67" s="11" t="s">
        <v>1189</v>
      </c>
      <c r="C67" s="12" t="str">
        <f t="shared" ref="C67:D129" si="5">SUBSTITUTE(A67,"oe","ö")</f>
        <v>Konrad</v>
      </c>
      <c r="D67" s="11" t="str">
        <f t="shared" si="5"/>
        <v>Brueck</v>
      </c>
      <c r="E67" s="12" t="str">
        <f t="shared" ref="E67:F129" si="6">IF(ISERROR(FIND("oe",A67)),A67,REPLACE(A67,FIND("oe",A67),2,"ö"))</f>
        <v>Konrad</v>
      </c>
      <c r="F67" s="11" t="str">
        <f t="shared" si="6"/>
        <v>Brueck</v>
      </c>
      <c r="G67" s="12" t="str">
        <f t="shared" ref="G67:H130" si="7">SUBSTITUTE(SUBSTITUTE(SUBSTITUTE(SUBSTITUTE(SUBSTITUTE(SUBSTITUTE(A67,"ae","ä"),"oe","ö"),"ue","ü"),"Ae","Ä"),"Oe","Ö"),"Ue","Ü")</f>
        <v>Konrad</v>
      </c>
      <c r="H67" s="11" t="str">
        <f t="shared" si="7"/>
        <v>Brück</v>
      </c>
    </row>
    <row r="68" spans="1:8" x14ac:dyDescent="0.2">
      <c r="A68" s="11" t="s">
        <v>1190</v>
      </c>
      <c r="B68" s="11" t="s">
        <v>1191</v>
      </c>
      <c r="C68" s="12" t="str">
        <f t="shared" si="5"/>
        <v>Paula</v>
      </c>
      <c r="D68" s="11" t="str">
        <f t="shared" si="5"/>
        <v>Bruecker</v>
      </c>
      <c r="E68" s="12" t="str">
        <f t="shared" si="6"/>
        <v>Paula</v>
      </c>
      <c r="F68" s="11" t="str">
        <f t="shared" si="6"/>
        <v>Bruecker</v>
      </c>
      <c r="G68" s="12" t="str">
        <f t="shared" si="7"/>
        <v>Paula</v>
      </c>
      <c r="H68" s="11" t="str">
        <f t="shared" si="7"/>
        <v>Brücker</v>
      </c>
    </row>
    <row r="69" spans="1:8" x14ac:dyDescent="0.2">
      <c r="A69" s="11" t="s">
        <v>1192</v>
      </c>
      <c r="B69" s="11" t="s">
        <v>1193</v>
      </c>
      <c r="C69" s="12" t="str">
        <f t="shared" si="5"/>
        <v>Kornel</v>
      </c>
      <c r="D69" s="11" t="str">
        <f t="shared" si="5"/>
        <v>Brueckl</v>
      </c>
      <c r="E69" s="12" t="str">
        <f t="shared" si="6"/>
        <v>Kornel</v>
      </c>
      <c r="F69" s="11" t="str">
        <f t="shared" si="6"/>
        <v>Brueckl</v>
      </c>
      <c r="G69" s="12" t="str">
        <f t="shared" si="7"/>
        <v>Kornel</v>
      </c>
      <c r="H69" s="11" t="str">
        <f t="shared" si="7"/>
        <v>Brückl</v>
      </c>
    </row>
    <row r="70" spans="1:8" x14ac:dyDescent="0.2">
      <c r="A70" s="11" t="s">
        <v>1089</v>
      </c>
      <c r="B70" s="11" t="s">
        <v>1194</v>
      </c>
      <c r="C70" s="12" t="str">
        <f t="shared" si="5"/>
        <v>Werner</v>
      </c>
      <c r="D70" s="11" t="str">
        <f t="shared" si="5"/>
        <v>Brueckmann</v>
      </c>
      <c r="E70" s="12" t="str">
        <f t="shared" si="6"/>
        <v>Werner</v>
      </c>
      <c r="F70" s="11" t="str">
        <f t="shared" si="6"/>
        <v>Brueckmann</v>
      </c>
      <c r="G70" s="12" t="str">
        <f t="shared" si="7"/>
        <v>Werner</v>
      </c>
      <c r="H70" s="11" t="str">
        <f t="shared" si="7"/>
        <v>Brückmann</v>
      </c>
    </row>
    <row r="71" spans="1:8" x14ac:dyDescent="0.2">
      <c r="A71" s="11" t="s">
        <v>1195</v>
      </c>
      <c r="B71" s="11" t="s">
        <v>1196</v>
      </c>
      <c r="C71" s="12" t="str">
        <f t="shared" si="5"/>
        <v>Erich</v>
      </c>
      <c r="D71" s="11" t="str">
        <f t="shared" si="5"/>
        <v>Brueggemann</v>
      </c>
      <c r="E71" s="12" t="str">
        <f t="shared" si="6"/>
        <v>Erich</v>
      </c>
      <c r="F71" s="11" t="str">
        <f t="shared" si="6"/>
        <v>Brueggemann</v>
      </c>
      <c r="G71" s="12" t="str">
        <f t="shared" si="7"/>
        <v>Erich</v>
      </c>
      <c r="H71" s="11" t="str">
        <f t="shared" si="7"/>
        <v>Brüggemann</v>
      </c>
    </row>
    <row r="72" spans="1:8" x14ac:dyDescent="0.2">
      <c r="A72" s="11" t="s">
        <v>1197</v>
      </c>
      <c r="B72" s="11" t="s">
        <v>1198</v>
      </c>
      <c r="C72" s="12" t="str">
        <f t="shared" si="5"/>
        <v>Falko</v>
      </c>
      <c r="D72" s="11" t="str">
        <f t="shared" si="5"/>
        <v>Buech</v>
      </c>
      <c r="E72" s="12" t="str">
        <f t="shared" si="6"/>
        <v>Falko</v>
      </c>
      <c r="F72" s="11" t="str">
        <f t="shared" si="6"/>
        <v>Buech</v>
      </c>
      <c r="G72" s="12" t="str">
        <f t="shared" si="7"/>
        <v>Falko</v>
      </c>
      <c r="H72" s="11" t="str">
        <f t="shared" si="7"/>
        <v>Büch</v>
      </c>
    </row>
    <row r="73" spans="1:8" x14ac:dyDescent="0.2">
      <c r="A73" s="11" t="s">
        <v>1199</v>
      </c>
      <c r="B73" s="11" t="s">
        <v>1200</v>
      </c>
      <c r="C73" s="12" t="str">
        <f t="shared" si="5"/>
        <v>Gisela</v>
      </c>
      <c r="D73" s="11" t="str">
        <f t="shared" si="5"/>
        <v>Buehler</v>
      </c>
      <c r="E73" s="12" t="str">
        <f t="shared" si="6"/>
        <v>Gisela</v>
      </c>
      <c r="F73" s="11" t="str">
        <f t="shared" si="6"/>
        <v>Buehler</v>
      </c>
      <c r="G73" s="12" t="str">
        <f t="shared" si="7"/>
        <v>Gisela</v>
      </c>
      <c r="H73" s="11" t="str">
        <f t="shared" si="7"/>
        <v>Bühler</v>
      </c>
    </row>
    <row r="74" spans="1:8" x14ac:dyDescent="0.2">
      <c r="A74" s="11" t="s">
        <v>1201</v>
      </c>
      <c r="B74" s="11" t="s">
        <v>1200</v>
      </c>
      <c r="C74" s="12" t="str">
        <f t="shared" si="5"/>
        <v>Heinrich</v>
      </c>
      <c r="D74" s="11" t="str">
        <f t="shared" si="5"/>
        <v>Buehler</v>
      </c>
      <c r="E74" s="12" t="str">
        <f t="shared" si="6"/>
        <v>Heinrich</v>
      </c>
      <c r="F74" s="11" t="str">
        <f t="shared" si="6"/>
        <v>Buehler</v>
      </c>
      <c r="G74" s="12" t="str">
        <f t="shared" si="7"/>
        <v>Heinrich</v>
      </c>
      <c r="H74" s="11" t="str">
        <f t="shared" si="7"/>
        <v>Bühler</v>
      </c>
    </row>
    <row r="75" spans="1:8" x14ac:dyDescent="0.2">
      <c r="A75" s="11" t="s">
        <v>1169</v>
      </c>
      <c r="B75" s="11" t="s">
        <v>1200</v>
      </c>
      <c r="C75" s="12" t="str">
        <f t="shared" si="5"/>
        <v>Johanna</v>
      </c>
      <c r="D75" s="11" t="str">
        <f t="shared" si="5"/>
        <v>Buehler</v>
      </c>
      <c r="E75" s="12" t="str">
        <f t="shared" si="6"/>
        <v>Johanna</v>
      </c>
      <c r="F75" s="11" t="str">
        <f t="shared" si="6"/>
        <v>Buehler</v>
      </c>
      <c r="G75" s="12" t="str">
        <f t="shared" si="7"/>
        <v>Johanna</v>
      </c>
      <c r="H75" s="11" t="str">
        <f t="shared" si="7"/>
        <v>Bühler</v>
      </c>
    </row>
    <row r="76" spans="1:8" x14ac:dyDescent="0.2">
      <c r="A76" s="11" t="s">
        <v>1202</v>
      </c>
      <c r="B76" s="11" t="s">
        <v>1200</v>
      </c>
      <c r="C76" s="12" t="str">
        <f t="shared" si="5"/>
        <v>Kreszenz</v>
      </c>
      <c r="D76" s="11" t="str">
        <f t="shared" si="5"/>
        <v>Buehler</v>
      </c>
      <c r="E76" s="12" t="str">
        <f t="shared" si="6"/>
        <v>Kreszenz</v>
      </c>
      <c r="F76" s="11" t="str">
        <f t="shared" si="6"/>
        <v>Buehler</v>
      </c>
      <c r="G76" s="12" t="str">
        <f t="shared" si="7"/>
        <v>Kreszenz</v>
      </c>
      <c r="H76" s="11" t="str">
        <f t="shared" si="7"/>
        <v>Bühler</v>
      </c>
    </row>
    <row r="77" spans="1:8" x14ac:dyDescent="0.2">
      <c r="A77" s="11" t="s">
        <v>1203</v>
      </c>
      <c r="B77" s="11" t="s">
        <v>1200</v>
      </c>
      <c r="C77" s="12" t="str">
        <f t="shared" si="5"/>
        <v>Wilhelm</v>
      </c>
      <c r="D77" s="11" t="str">
        <f t="shared" si="5"/>
        <v>Buehler</v>
      </c>
      <c r="E77" s="12" t="str">
        <f t="shared" si="6"/>
        <v>Wilhelm</v>
      </c>
      <c r="F77" s="11" t="str">
        <f t="shared" si="6"/>
        <v>Buehler</v>
      </c>
      <c r="G77" s="12" t="str">
        <f t="shared" si="7"/>
        <v>Wilhelm</v>
      </c>
      <c r="H77" s="11" t="str">
        <f t="shared" si="7"/>
        <v>Bühler</v>
      </c>
    </row>
    <row r="78" spans="1:8" x14ac:dyDescent="0.2">
      <c r="A78" s="11" t="s">
        <v>1063</v>
      </c>
      <c r="B78" s="11" t="s">
        <v>1204</v>
      </c>
      <c r="C78" s="12" t="str">
        <f t="shared" si="5"/>
        <v>Emmy</v>
      </c>
      <c r="D78" s="11" t="str">
        <f t="shared" si="5"/>
        <v>Buergy</v>
      </c>
      <c r="E78" s="12" t="str">
        <f t="shared" si="6"/>
        <v>Emmy</v>
      </c>
      <c r="F78" s="11" t="str">
        <f t="shared" si="6"/>
        <v>Buergy</v>
      </c>
      <c r="G78" s="12" t="str">
        <f t="shared" si="7"/>
        <v>Emmy</v>
      </c>
      <c r="H78" s="11" t="str">
        <f t="shared" si="7"/>
        <v>Bürgy</v>
      </c>
    </row>
    <row r="79" spans="1:8" x14ac:dyDescent="0.2">
      <c r="A79" s="11" t="s">
        <v>1205</v>
      </c>
      <c r="B79" s="11" t="s">
        <v>1206</v>
      </c>
      <c r="C79" s="12" t="str">
        <f t="shared" si="5"/>
        <v>Christian</v>
      </c>
      <c r="D79" s="11" t="str">
        <f t="shared" si="5"/>
        <v>Buerkle</v>
      </c>
      <c r="E79" s="12" t="str">
        <f t="shared" si="6"/>
        <v>Christian</v>
      </c>
      <c r="F79" s="11" t="str">
        <f t="shared" si="6"/>
        <v>Buerkle</v>
      </c>
      <c r="G79" s="12" t="str">
        <f t="shared" si="7"/>
        <v>Christian</v>
      </c>
      <c r="H79" s="11" t="str">
        <f t="shared" si="7"/>
        <v>Bürkle</v>
      </c>
    </row>
    <row r="80" spans="1:8" x14ac:dyDescent="0.2">
      <c r="A80" s="11" t="s">
        <v>1207</v>
      </c>
      <c r="B80" s="11" t="s">
        <v>1208</v>
      </c>
      <c r="C80" s="12" t="str">
        <f t="shared" si="5"/>
        <v>Kuno</v>
      </c>
      <c r="D80" s="11" t="str">
        <f t="shared" si="5"/>
        <v>Buerkmann</v>
      </c>
      <c r="E80" s="12" t="str">
        <f t="shared" si="6"/>
        <v>Kuno</v>
      </c>
      <c r="F80" s="11" t="str">
        <f t="shared" si="6"/>
        <v>Buerkmann</v>
      </c>
      <c r="G80" s="12" t="str">
        <f t="shared" si="7"/>
        <v>Kuno</v>
      </c>
      <c r="H80" s="11" t="str">
        <f t="shared" si="7"/>
        <v>Bürkmann</v>
      </c>
    </row>
    <row r="81" spans="1:8" x14ac:dyDescent="0.2">
      <c r="A81" s="11" t="s">
        <v>1201</v>
      </c>
      <c r="B81" s="11" t="s">
        <v>1209</v>
      </c>
      <c r="C81" s="12" t="str">
        <f t="shared" si="5"/>
        <v>Heinrich</v>
      </c>
      <c r="D81" s="11" t="str">
        <f t="shared" si="5"/>
        <v>Buersner</v>
      </c>
      <c r="E81" s="12" t="str">
        <f t="shared" si="6"/>
        <v>Heinrich</v>
      </c>
      <c r="F81" s="11" t="str">
        <f t="shared" si="6"/>
        <v>Buersner</v>
      </c>
      <c r="G81" s="12" t="str">
        <f t="shared" si="7"/>
        <v>Heinrich</v>
      </c>
      <c r="H81" s="11" t="str">
        <f t="shared" si="7"/>
        <v>Bürsner</v>
      </c>
    </row>
    <row r="82" spans="1:8" x14ac:dyDescent="0.2">
      <c r="A82" s="11" t="s">
        <v>1081</v>
      </c>
      <c r="B82" s="11" t="s">
        <v>1210</v>
      </c>
      <c r="C82" s="12" t="str">
        <f t="shared" si="5"/>
        <v>Guenter</v>
      </c>
      <c r="D82" s="11" t="str">
        <f t="shared" si="5"/>
        <v>Buethe</v>
      </c>
      <c r="E82" s="12" t="str">
        <f t="shared" si="6"/>
        <v>Guenter</v>
      </c>
      <c r="F82" s="11" t="str">
        <f t="shared" si="6"/>
        <v>Buethe</v>
      </c>
      <c r="G82" s="12" t="str">
        <f t="shared" si="7"/>
        <v>Günter</v>
      </c>
      <c r="H82" s="11" t="str">
        <f t="shared" si="7"/>
        <v>Büthe</v>
      </c>
    </row>
    <row r="83" spans="1:8" x14ac:dyDescent="0.2">
      <c r="A83" s="11" t="s">
        <v>1081</v>
      </c>
      <c r="B83" s="11" t="s">
        <v>1210</v>
      </c>
      <c r="C83" s="12" t="str">
        <f t="shared" si="5"/>
        <v>Guenter</v>
      </c>
      <c r="D83" s="11" t="str">
        <f t="shared" si="5"/>
        <v>Buethe</v>
      </c>
      <c r="E83" s="12" t="str">
        <f t="shared" si="6"/>
        <v>Guenter</v>
      </c>
      <c r="F83" s="11" t="str">
        <f t="shared" si="6"/>
        <v>Buethe</v>
      </c>
      <c r="G83" s="12" t="str">
        <f t="shared" si="7"/>
        <v>Günter</v>
      </c>
      <c r="H83" s="11" t="str">
        <f t="shared" si="7"/>
        <v>Büthe</v>
      </c>
    </row>
    <row r="84" spans="1:8" x14ac:dyDescent="0.2">
      <c r="A84" s="11" t="s">
        <v>1211</v>
      </c>
      <c r="B84" s="11" t="s">
        <v>1212</v>
      </c>
      <c r="C84" s="12" t="str">
        <f t="shared" si="5"/>
        <v>Antonia</v>
      </c>
      <c r="D84" s="11" t="str">
        <f t="shared" si="5"/>
        <v>Buettner-Becker</v>
      </c>
      <c r="E84" s="12" t="str">
        <f t="shared" si="6"/>
        <v>Antonia</v>
      </c>
      <c r="F84" s="11" t="str">
        <f t="shared" si="6"/>
        <v>Buettner-Becker</v>
      </c>
      <c r="G84" s="12" t="str">
        <f t="shared" si="7"/>
        <v>Antonia</v>
      </c>
      <c r="H84" s="11" t="str">
        <f t="shared" si="7"/>
        <v>Büttner-Becker</v>
      </c>
    </row>
    <row r="85" spans="1:8" x14ac:dyDescent="0.2">
      <c r="A85" s="11" t="s">
        <v>1073</v>
      </c>
      <c r="B85" s="11" t="s">
        <v>1213</v>
      </c>
      <c r="C85" s="12" t="str">
        <f t="shared" si="5"/>
        <v>Guenther</v>
      </c>
      <c r="D85" s="11" t="str">
        <f t="shared" si="5"/>
        <v>Bunz</v>
      </c>
      <c r="E85" s="12" t="str">
        <f t="shared" si="6"/>
        <v>Guenther</v>
      </c>
      <c r="F85" s="11" t="str">
        <f t="shared" si="6"/>
        <v>Bunz</v>
      </c>
      <c r="G85" s="12" t="str">
        <f t="shared" si="7"/>
        <v>Günther</v>
      </c>
      <c r="H85" s="11" t="str">
        <f t="shared" si="7"/>
        <v>Bunz</v>
      </c>
    </row>
    <row r="86" spans="1:8" x14ac:dyDescent="0.2">
      <c r="A86" s="11" t="s">
        <v>1073</v>
      </c>
      <c r="B86" s="11" t="s">
        <v>1214</v>
      </c>
      <c r="C86" s="12" t="str">
        <f t="shared" si="5"/>
        <v>Guenther</v>
      </c>
      <c r="D86" s="11" t="str">
        <f t="shared" si="5"/>
        <v>Butsch</v>
      </c>
      <c r="E86" s="12" t="str">
        <f t="shared" si="6"/>
        <v>Guenther</v>
      </c>
      <c r="F86" s="11" t="str">
        <f t="shared" si="6"/>
        <v>Butsch</v>
      </c>
      <c r="G86" s="12" t="str">
        <f t="shared" si="7"/>
        <v>Günther</v>
      </c>
      <c r="H86" s="11" t="str">
        <f t="shared" si="7"/>
        <v>Butsch</v>
      </c>
    </row>
    <row r="87" spans="1:8" x14ac:dyDescent="0.2">
      <c r="A87" s="11" t="s">
        <v>1081</v>
      </c>
      <c r="B87" s="11" t="s">
        <v>1215</v>
      </c>
      <c r="C87" s="12" t="str">
        <f t="shared" si="5"/>
        <v>Guenter</v>
      </c>
      <c r="D87" s="11" t="str">
        <f t="shared" si="5"/>
        <v>Butz</v>
      </c>
      <c r="E87" s="12" t="str">
        <f t="shared" si="6"/>
        <v>Guenter</v>
      </c>
      <c r="F87" s="11" t="str">
        <f t="shared" si="6"/>
        <v>Butz</v>
      </c>
      <c r="G87" s="12" t="str">
        <f t="shared" si="7"/>
        <v>Günter</v>
      </c>
      <c r="H87" s="11" t="str">
        <f t="shared" si="7"/>
        <v>Butz</v>
      </c>
    </row>
    <row r="88" spans="1:8" x14ac:dyDescent="0.2">
      <c r="A88" s="11" t="s">
        <v>1073</v>
      </c>
      <c r="B88" s="11" t="s">
        <v>1216</v>
      </c>
      <c r="C88" s="12" t="str">
        <f t="shared" si="5"/>
        <v>Guenther</v>
      </c>
      <c r="D88" s="11" t="str">
        <f t="shared" si="5"/>
        <v>Czech</v>
      </c>
      <c r="E88" s="12" t="str">
        <f t="shared" si="6"/>
        <v>Guenther</v>
      </c>
      <c r="F88" s="11" t="str">
        <f t="shared" si="6"/>
        <v>Czech</v>
      </c>
      <c r="G88" s="12" t="str">
        <f t="shared" si="7"/>
        <v>Günther</v>
      </c>
      <c r="H88" s="11" t="str">
        <f t="shared" si="7"/>
        <v>Czech</v>
      </c>
    </row>
    <row r="89" spans="1:8" x14ac:dyDescent="0.2">
      <c r="A89" s="11" t="s">
        <v>1073</v>
      </c>
      <c r="B89" s="11" t="s">
        <v>1217</v>
      </c>
      <c r="C89" s="12" t="str">
        <f t="shared" si="5"/>
        <v>Guenther</v>
      </c>
      <c r="D89" s="11" t="str">
        <f t="shared" si="5"/>
        <v>Dallmeier</v>
      </c>
      <c r="E89" s="12" t="str">
        <f t="shared" si="6"/>
        <v>Guenther</v>
      </c>
      <c r="F89" s="11" t="str">
        <f t="shared" si="6"/>
        <v>Dallmeier</v>
      </c>
      <c r="G89" s="12" t="str">
        <f t="shared" si="7"/>
        <v>Günther</v>
      </c>
      <c r="H89" s="11" t="str">
        <f t="shared" si="7"/>
        <v>Dallmeier</v>
      </c>
    </row>
    <row r="90" spans="1:8" x14ac:dyDescent="0.2">
      <c r="A90" s="11" t="s">
        <v>1073</v>
      </c>
      <c r="B90" s="11" t="s">
        <v>1218</v>
      </c>
      <c r="C90" s="12" t="str">
        <f t="shared" si="5"/>
        <v>Guenther</v>
      </c>
      <c r="D90" s="11" t="str">
        <f t="shared" si="5"/>
        <v>Degen</v>
      </c>
      <c r="E90" s="12" t="str">
        <f t="shared" si="6"/>
        <v>Guenther</v>
      </c>
      <c r="F90" s="11" t="str">
        <f t="shared" si="6"/>
        <v>Degen</v>
      </c>
      <c r="G90" s="12" t="str">
        <f t="shared" si="7"/>
        <v>Günther</v>
      </c>
      <c r="H90" s="11" t="str">
        <f t="shared" si="7"/>
        <v>Degen</v>
      </c>
    </row>
    <row r="91" spans="1:8" x14ac:dyDescent="0.2">
      <c r="A91" s="11" t="s">
        <v>1108</v>
      </c>
      <c r="B91" s="11" t="s">
        <v>1109</v>
      </c>
      <c r="C91" s="12" t="str">
        <f t="shared" si="5"/>
        <v>Walter</v>
      </c>
      <c r="D91" s="11" t="str">
        <f t="shared" si="5"/>
        <v>Deutschbauer</v>
      </c>
      <c r="E91" s="12" t="str">
        <f t="shared" si="6"/>
        <v>Walter</v>
      </c>
      <c r="F91" s="11" t="str">
        <f t="shared" si="6"/>
        <v>Deutschbauer</v>
      </c>
      <c r="G91" s="12" t="str">
        <f t="shared" si="7"/>
        <v>Walter</v>
      </c>
      <c r="H91" s="11" t="str">
        <f t="shared" si="7"/>
        <v>Deutschbaür</v>
      </c>
    </row>
    <row r="92" spans="1:8" x14ac:dyDescent="0.2">
      <c r="A92" s="11" t="s">
        <v>1069</v>
      </c>
      <c r="B92" s="11" t="s">
        <v>1219</v>
      </c>
      <c r="C92" s="12" t="str">
        <f t="shared" si="5"/>
        <v>Michael</v>
      </c>
      <c r="D92" s="11" t="str">
        <f t="shared" si="5"/>
        <v>Diederichs</v>
      </c>
      <c r="E92" s="12" t="str">
        <f t="shared" si="6"/>
        <v>Michael</v>
      </c>
      <c r="F92" s="11" t="str">
        <f t="shared" si="6"/>
        <v>Diederichs</v>
      </c>
      <c r="G92" s="12" t="str">
        <f t="shared" si="7"/>
        <v>Michäl</v>
      </c>
      <c r="H92" s="11" t="str">
        <f t="shared" si="7"/>
        <v>Diederichs</v>
      </c>
    </row>
    <row r="93" spans="1:8" x14ac:dyDescent="0.2">
      <c r="A93" s="11" t="s">
        <v>1073</v>
      </c>
      <c r="B93" s="11" t="s">
        <v>1220</v>
      </c>
      <c r="C93" s="12" t="str">
        <f t="shared" si="5"/>
        <v>Guenther</v>
      </c>
      <c r="D93" s="11" t="str">
        <f t="shared" si="5"/>
        <v>Diefenbach</v>
      </c>
      <c r="E93" s="12" t="str">
        <f t="shared" si="6"/>
        <v>Guenther</v>
      </c>
      <c r="F93" s="11" t="str">
        <f t="shared" si="6"/>
        <v>Diefenbach</v>
      </c>
      <c r="G93" s="12" t="str">
        <f t="shared" si="7"/>
        <v>Günther</v>
      </c>
      <c r="H93" s="11" t="str">
        <f t="shared" si="7"/>
        <v>Diefenbach</v>
      </c>
    </row>
    <row r="94" spans="1:8" x14ac:dyDescent="0.2">
      <c r="A94" s="11" t="s">
        <v>1073</v>
      </c>
      <c r="B94" s="11" t="s">
        <v>1221</v>
      </c>
      <c r="C94" s="12" t="str">
        <f t="shared" si="5"/>
        <v>Guenther</v>
      </c>
      <c r="D94" s="11" t="str">
        <f t="shared" si="5"/>
        <v>Dietrich</v>
      </c>
      <c r="E94" s="12" t="str">
        <f t="shared" si="6"/>
        <v>Guenther</v>
      </c>
      <c r="F94" s="11" t="str">
        <f t="shared" si="6"/>
        <v>Dietrich</v>
      </c>
      <c r="G94" s="12" t="str">
        <f t="shared" si="7"/>
        <v>Günther</v>
      </c>
      <c r="H94" s="11" t="str">
        <f t="shared" si="7"/>
        <v>Dietrich</v>
      </c>
    </row>
    <row r="95" spans="1:8" x14ac:dyDescent="0.2">
      <c r="A95" s="11" t="s">
        <v>1073</v>
      </c>
      <c r="B95" s="11" t="s">
        <v>1221</v>
      </c>
      <c r="C95" s="12" t="str">
        <f t="shared" si="5"/>
        <v>Guenther</v>
      </c>
      <c r="D95" s="11" t="str">
        <f t="shared" si="5"/>
        <v>Dietrich</v>
      </c>
      <c r="E95" s="12" t="str">
        <f t="shared" si="6"/>
        <v>Guenther</v>
      </c>
      <c r="F95" s="11" t="str">
        <f t="shared" si="6"/>
        <v>Dietrich</v>
      </c>
      <c r="G95" s="12" t="str">
        <f t="shared" si="7"/>
        <v>Günther</v>
      </c>
      <c r="H95" s="11" t="str">
        <f t="shared" si="7"/>
        <v>Dietrich</v>
      </c>
    </row>
    <row r="96" spans="1:8" x14ac:dyDescent="0.2">
      <c r="A96" s="11" t="s">
        <v>1069</v>
      </c>
      <c r="B96" s="11" t="s">
        <v>1085</v>
      </c>
      <c r="C96" s="12" t="str">
        <f t="shared" si="5"/>
        <v>Michael</v>
      </c>
      <c r="D96" s="11" t="str">
        <f t="shared" si="5"/>
        <v>Ding</v>
      </c>
      <c r="E96" s="12" t="str">
        <f t="shared" si="6"/>
        <v>Michael</v>
      </c>
      <c r="F96" s="11" t="str">
        <f t="shared" si="6"/>
        <v>Ding</v>
      </c>
      <c r="G96" s="12" t="str">
        <f t="shared" si="7"/>
        <v>Michäl</v>
      </c>
      <c r="H96" s="11" t="str">
        <f t="shared" si="7"/>
        <v>Ding</v>
      </c>
    </row>
    <row r="97" spans="1:8" x14ac:dyDescent="0.2">
      <c r="A97" s="11" t="s">
        <v>1073</v>
      </c>
      <c r="B97" s="11" t="s">
        <v>1074</v>
      </c>
      <c r="C97" s="12" t="str">
        <f t="shared" si="5"/>
        <v>Guenther</v>
      </c>
      <c r="D97" s="11" t="str">
        <f t="shared" si="5"/>
        <v>Döbele</v>
      </c>
      <c r="E97" s="12" t="str">
        <f t="shared" si="6"/>
        <v>Guenther</v>
      </c>
      <c r="F97" s="11" t="str">
        <f t="shared" si="6"/>
        <v>Döbele</v>
      </c>
      <c r="G97" s="12" t="str">
        <f t="shared" si="7"/>
        <v>Günther</v>
      </c>
      <c r="H97" s="11" t="str">
        <f t="shared" si="7"/>
        <v>Döbele</v>
      </c>
    </row>
    <row r="98" spans="1:8" x14ac:dyDescent="0.2">
      <c r="A98" s="11" t="s">
        <v>1128</v>
      </c>
      <c r="B98" s="11" t="s">
        <v>1222</v>
      </c>
      <c r="C98" s="12" t="str">
        <f t="shared" si="5"/>
        <v>Herbert</v>
      </c>
      <c r="D98" s="11" t="str">
        <f t="shared" si="5"/>
        <v>Döbrich</v>
      </c>
      <c r="E98" s="12" t="str">
        <f t="shared" si="6"/>
        <v>Herbert</v>
      </c>
      <c r="F98" s="11" t="str">
        <f t="shared" si="6"/>
        <v>Döbrich</v>
      </c>
      <c r="G98" s="12" t="str">
        <f t="shared" si="7"/>
        <v>Herbert</v>
      </c>
      <c r="H98" s="11" t="str">
        <f t="shared" si="7"/>
        <v>Döbrich</v>
      </c>
    </row>
    <row r="99" spans="1:8" x14ac:dyDescent="0.2">
      <c r="A99" s="11" t="s">
        <v>1075</v>
      </c>
      <c r="B99" s="11" t="s">
        <v>1223</v>
      </c>
      <c r="C99" s="12" t="str">
        <f t="shared" si="5"/>
        <v>Karl</v>
      </c>
      <c r="D99" s="11" t="str">
        <f t="shared" si="5"/>
        <v>Dörfler</v>
      </c>
      <c r="E99" s="12" t="str">
        <f t="shared" si="6"/>
        <v>Karl</v>
      </c>
      <c r="F99" s="11" t="str">
        <f t="shared" si="6"/>
        <v>Dörfler</v>
      </c>
      <c r="G99" s="12" t="str">
        <f t="shared" si="7"/>
        <v>Karl</v>
      </c>
      <c r="H99" s="11" t="str">
        <f t="shared" si="7"/>
        <v>Dörfler</v>
      </c>
    </row>
    <row r="100" spans="1:8" x14ac:dyDescent="0.2">
      <c r="A100" s="11" t="s">
        <v>1195</v>
      </c>
      <c r="B100" s="11" t="s">
        <v>1224</v>
      </c>
      <c r="C100" s="12" t="str">
        <f t="shared" si="5"/>
        <v>Erich</v>
      </c>
      <c r="D100" s="11" t="str">
        <f t="shared" si="5"/>
        <v>Dörr</v>
      </c>
      <c r="E100" s="12" t="str">
        <f t="shared" si="6"/>
        <v>Erich</v>
      </c>
      <c r="F100" s="11" t="str">
        <f t="shared" si="6"/>
        <v>Dörr</v>
      </c>
      <c r="G100" s="12" t="str">
        <f t="shared" si="7"/>
        <v>Erich</v>
      </c>
      <c r="H100" s="11" t="str">
        <f t="shared" si="7"/>
        <v>Dörr</v>
      </c>
    </row>
    <row r="101" spans="1:8" x14ac:dyDescent="0.2">
      <c r="A101" s="11" t="s">
        <v>1225</v>
      </c>
      <c r="B101" s="11" t="s">
        <v>1224</v>
      </c>
      <c r="C101" s="12" t="str">
        <f t="shared" si="5"/>
        <v>Ruth</v>
      </c>
      <c r="D101" s="11" t="str">
        <f t="shared" si="5"/>
        <v>Dörr</v>
      </c>
      <c r="E101" s="12" t="str">
        <f t="shared" si="6"/>
        <v>Ruth</v>
      </c>
      <c r="F101" s="11" t="str">
        <f t="shared" si="6"/>
        <v>Dörr</v>
      </c>
      <c r="G101" s="12" t="str">
        <f t="shared" si="7"/>
        <v>Ruth</v>
      </c>
      <c r="H101" s="11" t="str">
        <f t="shared" si="7"/>
        <v>Dörr</v>
      </c>
    </row>
    <row r="102" spans="1:8" x14ac:dyDescent="0.2">
      <c r="A102" s="11" t="s">
        <v>1073</v>
      </c>
      <c r="B102" s="11" t="s">
        <v>1226</v>
      </c>
      <c r="C102" s="12" t="str">
        <f t="shared" si="5"/>
        <v>Guenther</v>
      </c>
      <c r="D102" s="11" t="str">
        <f t="shared" si="5"/>
        <v>Dorn</v>
      </c>
      <c r="E102" s="12" t="str">
        <f t="shared" si="6"/>
        <v>Guenther</v>
      </c>
      <c r="F102" s="11" t="str">
        <f t="shared" si="6"/>
        <v>Dorn</v>
      </c>
      <c r="G102" s="12" t="str">
        <f t="shared" si="7"/>
        <v>Günther</v>
      </c>
      <c r="H102" s="11" t="str">
        <f t="shared" si="7"/>
        <v>Dorn</v>
      </c>
    </row>
    <row r="103" spans="1:8" x14ac:dyDescent="0.2">
      <c r="A103" s="11" t="s">
        <v>1227</v>
      </c>
      <c r="B103" s="11" t="s">
        <v>1228</v>
      </c>
      <c r="C103" s="12" t="str">
        <f t="shared" si="5"/>
        <v>Elisabeth</v>
      </c>
      <c r="D103" s="11" t="str">
        <f t="shared" si="5"/>
        <v>Duehse</v>
      </c>
      <c r="E103" s="12" t="str">
        <f t="shared" si="6"/>
        <v>Elisabeth</v>
      </c>
      <c r="F103" s="11" t="str">
        <f t="shared" si="6"/>
        <v>Duehse</v>
      </c>
      <c r="G103" s="12" t="str">
        <f t="shared" si="7"/>
        <v>Elisabeth</v>
      </c>
      <c r="H103" s="11" t="str">
        <f t="shared" si="7"/>
        <v>Dühse</v>
      </c>
    </row>
    <row r="104" spans="1:8" x14ac:dyDescent="0.2">
      <c r="A104" s="11" t="s">
        <v>1229</v>
      </c>
      <c r="B104" s="11" t="s">
        <v>1230</v>
      </c>
      <c r="C104" s="12" t="str">
        <f t="shared" si="5"/>
        <v>Hans</v>
      </c>
      <c r="D104" s="11" t="str">
        <f t="shared" si="5"/>
        <v>Duenkel</v>
      </c>
      <c r="E104" s="12" t="str">
        <f t="shared" si="6"/>
        <v>Hans</v>
      </c>
      <c r="F104" s="11" t="str">
        <f t="shared" si="6"/>
        <v>Duenkel</v>
      </c>
      <c r="G104" s="12" t="str">
        <f t="shared" si="7"/>
        <v>Hans</v>
      </c>
      <c r="H104" s="11" t="str">
        <f t="shared" si="7"/>
        <v>Dünkel</v>
      </c>
    </row>
    <row r="105" spans="1:8" x14ac:dyDescent="0.2">
      <c r="A105" s="11" t="s">
        <v>1231</v>
      </c>
      <c r="B105" s="11" t="s">
        <v>1230</v>
      </c>
      <c r="C105" s="12" t="str">
        <f t="shared" si="5"/>
        <v>Paul</v>
      </c>
      <c r="D105" s="11" t="str">
        <f t="shared" si="5"/>
        <v>Duenkel</v>
      </c>
      <c r="E105" s="12" t="str">
        <f t="shared" si="6"/>
        <v>Paul</v>
      </c>
      <c r="F105" s="11" t="str">
        <f t="shared" si="6"/>
        <v>Duenkel</v>
      </c>
      <c r="G105" s="12" t="str">
        <f t="shared" si="7"/>
        <v>Paul</v>
      </c>
      <c r="H105" s="11" t="str">
        <f t="shared" si="7"/>
        <v>Dünkel</v>
      </c>
    </row>
    <row r="106" spans="1:8" x14ac:dyDescent="0.2">
      <c r="A106" s="11" t="s">
        <v>1232</v>
      </c>
      <c r="B106" s="11" t="s">
        <v>1233</v>
      </c>
      <c r="C106" s="12" t="str">
        <f t="shared" si="5"/>
        <v>Egon</v>
      </c>
      <c r="D106" s="11" t="str">
        <f t="shared" si="5"/>
        <v>Duerr</v>
      </c>
      <c r="E106" s="12" t="str">
        <f t="shared" si="6"/>
        <v>Egon</v>
      </c>
      <c r="F106" s="11" t="str">
        <f t="shared" si="6"/>
        <v>Duerr</v>
      </c>
      <c r="G106" s="12" t="str">
        <f t="shared" si="7"/>
        <v>Egon</v>
      </c>
      <c r="H106" s="11" t="str">
        <f t="shared" si="7"/>
        <v>Dürr</v>
      </c>
    </row>
    <row r="107" spans="1:8" x14ac:dyDescent="0.2">
      <c r="A107" s="11" t="s">
        <v>1117</v>
      </c>
      <c r="B107" s="11" t="s">
        <v>1234</v>
      </c>
      <c r="C107" s="12" t="str">
        <f t="shared" si="5"/>
        <v>Erika</v>
      </c>
      <c r="D107" s="11" t="str">
        <f t="shared" si="5"/>
        <v>Duerrwang</v>
      </c>
      <c r="E107" s="12" t="str">
        <f t="shared" si="6"/>
        <v>Erika</v>
      </c>
      <c r="F107" s="11" t="str">
        <f t="shared" si="6"/>
        <v>Duerrwang</v>
      </c>
      <c r="G107" s="12" t="str">
        <f t="shared" si="7"/>
        <v>Erika</v>
      </c>
      <c r="H107" s="11" t="str">
        <f t="shared" si="7"/>
        <v>Dürrwang</v>
      </c>
    </row>
    <row r="108" spans="1:8" x14ac:dyDescent="0.2">
      <c r="A108" s="11" t="s">
        <v>1073</v>
      </c>
      <c r="B108" s="11" t="s">
        <v>1235</v>
      </c>
      <c r="C108" s="12" t="str">
        <f t="shared" si="5"/>
        <v>Guenther</v>
      </c>
      <c r="D108" s="11" t="str">
        <f t="shared" si="5"/>
        <v>Edelmann</v>
      </c>
      <c r="E108" s="12" t="str">
        <f t="shared" si="6"/>
        <v>Guenther</v>
      </c>
      <c r="F108" s="11" t="str">
        <f t="shared" si="6"/>
        <v>Edelmann</v>
      </c>
      <c r="G108" s="12" t="str">
        <f t="shared" si="7"/>
        <v>Günther</v>
      </c>
      <c r="H108" s="11" t="str">
        <f t="shared" si="7"/>
        <v>Edelmann</v>
      </c>
    </row>
    <row r="109" spans="1:8" x14ac:dyDescent="0.2">
      <c r="A109" s="11" t="s">
        <v>1073</v>
      </c>
      <c r="B109" s="11" t="s">
        <v>1236</v>
      </c>
      <c r="C109" s="12" t="str">
        <f t="shared" si="5"/>
        <v>Guenther</v>
      </c>
      <c r="D109" s="11" t="str">
        <f t="shared" si="5"/>
        <v>Ehses&amp;Werland</v>
      </c>
      <c r="E109" s="12" t="str">
        <f t="shared" si="6"/>
        <v>Guenther</v>
      </c>
      <c r="F109" s="11" t="str">
        <f t="shared" si="6"/>
        <v>Ehses&amp;Werland</v>
      </c>
      <c r="G109" s="12" t="str">
        <f t="shared" si="7"/>
        <v>Günther</v>
      </c>
      <c r="H109" s="11" t="str">
        <f t="shared" si="7"/>
        <v>Ehses&amp;Werland</v>
      </c>
    </row>
    <row r="110" spans="1:8" x14ac:dyDescent="0.2">
      <c r="A110" s="11" t="s">
        <v>1075</v>
      </c>
      <c r="B110" s="11" t="s">
        <v>1237</v>
      </c>
      <c r="C110" s="12" t="str">
        <f t="shared" si="5"/>
        <v>Karl</v>
      </c>
      <c r="D110" s="11" t="str">
        <f t="shared" si="5"/>
        <v>Eifflaender</v>
      </c>
      <c r="E110" s="12" t="str">
        <f t="shared" si="6"/>
        <v>Karl</v>
      </c>
      <c r="F110" s="11" t="str">
        <f t="shared" si="6"/>
        <v>Eifflaender</v>
      </c>
      <c r="G110" s="12" t="str">
        <f t="shared" si="7"/>
        <v>Karl</v>
      </c>
      <c r="H110" s="11" t="str">
        <f t="shared" si="7"/>
        <v>Eiffländer</v>
      </c>
    </row>
    <row r="111" spans="1:8" x14ac:dyDescent="0.2">
      <c r="A111" s="11" t="s">
        <v>1111</v>
      </c>
      <c r="B111" s="11" t="s">
        <v>1112</v>
      </c>
      <c r="C111" s="12" t="str">
        <f t="shared" si="5"/>
        <v>Eike</v>
      </c>
      <c r="D111" s="11" t="str">
        <f t="shared" si="5"/>
        <v xml:space="preserve">Eisenhauer </v>
      </c>
      <c r="E111" s="12" t="str">
        <f t="shared" si="6"/>
        <v>Eike</v>
      </c>
      <c r="F111" s="11" t="str">
        <f t="shared" si="6"/>
        <v xml:space="preserve">Eisenhauer </v>
      </c>
      <c r="G111" s="12" t="str">
        <f t="shared" si="7"/>
        <v>Eike</v>
      </c>
      <c r="H111" s="11" t="str">
        <f t="shared" si="7"/>
        <v xml:space="preserve">Eisenhaür </v>
      </c>
    </row>
    <row r="112" spans="1:8" x14ac:dyDescent="0.2">
      <c r="A112" s="11" t="s">
        <v>1073</v>
      </c>
      <c r="B112" s="11" t="s">
        <v>1238</v>
      </c>
      <c r="C112" s="12" t="str">
        <f t="shared" si="5"/>
        <v>Guenther</v>
      </c>
      <c r="D112" s="11" t="str">
        <f t="shared" si="5"/>
        <v>Ellensohn</v>
      </c>
      <c r="E112" s="12" t="str">
        <f t="shared" si="6"/>
        <v>Guenther</v>
      </c>
      <c r="F112" s="11" t="str">
        <f t="shared" si="6"/>
        <v>Ellensohn</v>
      </c>
      <c r="G112" s="12" t="str">
        <f t="shared" si="7"/>
        <v>Günther</v>
      </c>
      <c r="H112" s="11" t="str">
        <f t="shared" si="7"/>
        <v>Ellensohn</v>
      </c>
    </row>
    <row r="113" spans="1:8" x14ac:dyDescent="0.2">
      <c r="A113" s="11" t="s">
        <v>1239</v>
      </c>
      <c r="B113" s="11" t="s">
        <v>1240</v>
      </c>
      <c r="C113" s="12" t="str">
        <f t="shared" si="5"/>
        <v>Gösta</v>
      </c>
      <c r="D113" s="11" t="str">
        <f t="shared" si="5"/>
        <v>Engel</v>
      </c>
      <c r="E113" s="12" t="str">
        <f t="shared" si="6"/>
        <v>Gösta</v>
      </c>
      <c r="F113" s="11" t="str">
        <f t="shared" si="6"/>
        <v>Engel</v>
      </c>
      <c r="G113" s="12" t="str">
        <f t="shared" si="7"/>
        <v>Gösta</v>
      </c>
      <c r="H113" s="11" t="str">
        <f t="shared" si="7"/>
        <v>Engel</v>
      </c>
    </row>
    <row r="114" spans="1:8" x14ac:dyDescent="0.2">
      <c r="A114" s="11" t="s">
        <v>1241</v>
      </c>
      <c r="B114" s="11" t="s">
        <v>1242</v>
      </c>
      <c r="C114" s="12" t="str">
        <f t="shared" si="5"/>
        <v>August</v>
      </c>
      <c r="D114" s="11" t="str">
        <f t="shared" si="5"/>
        <v>Englaender</v>
      </c>
      <c r="E114" s="12" t="str">
        <f t="shared" si="6"/>
        <v>August</v>
      </c>
      <c r="F114" s="11" t="str">
        <f t="shared" si="6"/>
        <v>Englaender</v>
      </c>
      <c r="G114" s="12" t="str">
        <f t="shared" si="7"/>
        <v>August</v>
      </c>
      <c r="H114" s="11" t="str">
        <f t="shared" si="7"/>
        <v>Engländer</v>
      </c>
    </row>
    <row r="115" spans="1:8" x14ac:dyDescent="0.2">
      <c r="A115" s="11" t="s">
        <v>1069</v>
      </c>
      <c r="B115" s="11" t="s">
        <v>1243</v>
      </c>
      <c r="C115" s="12" t="str">
        <f t="shared" si="5"/>
        <v>Michael</v>
      </c>
      <c r="D115" s="11" t="str">
        <f t="shared" si="5"/>
        <v>Evers</v>
      </c>
      <c r="E115" s="12" t="str">
        <f t="shared" si="6"/>
        <v>Michael</v>
      </c>
      <c r="F115" s="11" t="str">
        <f t="shared" si="6"/>
        <v>Evers</v>
      </c>
      <c r="G115" s="12" t="str">
        <f t="shared" si="7"/>
        <v>Michäl</v>
      </c>
      <c r="H115" s="11" t="str">
        <f t="shared" si="7"/>
        <v>Evers</v>
      </c>
    </row>
    <row r="116" spans="1:8" x14ac:dyDescent="0.2">
      <c r="A116" s="11" t="s">
        <v>1065</v>
      </c>
      <c r="B116" s="11" t="s">
        <v>1244</v>
      </c>
      <c r="C116" s="12" t="str">
        <f t="shared" si="5"/>
        <v>Anneliese</v>
      </c>
      <c r="D116" s="11" t="str">
        <f t="shared" si="5"/>
        <v>Faerber</v>
      </c>
      <c r="E116" s="12" t="str">
        <f t="shared" si="6"/>
        <v>Anneliese</v>
      </c>
      <c r="F116" s="11" t="str">
        <f t="shared" si="6"/>
        <v>Faerber</v>
      </c>
      <c r="G116" s="12" t="str">
        <f t="shared" si="7"/>
        <v>Anneliese</v>
      </c>
      <c r="H116" s="11" t="str">
        <f t="shared" si="7"/>
        <v>Färber</v>
      </c>
    </row>
    <row r="117" spans="1:8" x14ac:dyDescent="0.2">
      <c r="A117" s="11" t="s">
        <v>1245</v>
      </c>
      <c r="B117" s="11" t="s">
        <v>1246</v>
      </c>
      <c r="C117" s="12" t="str">
        <f t="shared" si="5"/>
        <v>Baerbel</v>
      </c>
      <c r="D117" s="11" t="str">
        <f t="shared" si="5"/>
        <v>Feike</v>
      </c>
      <c r="E117" s="12" t="str">
        <f t="shared" si="6"/>
        <v>Baerbel</v>
      </c>
      <c r="F117" s="11" t="str">
        <f t="shared" si="6"/>
        <v>Feike</v>
      </c>
      <c r="G117" s="12" t="str">
        <f t="shared" si="7"/>
        <v>Bärbel</v>
      </c>
      <c r="H117" s="11" t="str">
        <f t="shared" si="7"/>
        <v>Feike</v>
      </c>
    </row>
    <row r="118" spans="1:8" x14ac:dyDescent="0.2">
      <c r="A118" s="11" t="s">
        <v>1115</v>
      </c>
      <c r="B118" s="11" t="s">
        <v>1116</v>
      </c>
      <c r="C118" s="12" t="str">
        <f t="shared" si="5"/>
        <v>Angela</v>
      </c>
      <c r="D118" s="11" t="str">
        <f t="shared" si="5"/>
        <v>Feinauer</v>
      </c>
      <c r="E118" s="12" t="str">
        <f t="shared" si="6"/>
        <v>Angela</v>
      </c>
      <c r="F118" s="11" t="str">
        <f t="shared" si="6"/>
        <v>Feinauer</v>
      </c>
      <c r="G118" s="12" t="str">
        <f t="shared" si="7"/>
        <v>Angela</v>
      </c>
      <c r="H118" s="11" t="str">
        <f t="shared" si="7"/>
        <v>Feinaür</v>
      </c>
    </row>
    <row r="119" spans="1:8" x14ac:dyDescent="0.2">
      <c r="A119" s="11" t="s">
        <v>1245</v>
      </c>
      <c r="B119" s="11" t="s">
        <v>1247</v>
      </c>
      <c r="C119" s="12" t="str">
        <f t="shared" si="5"/>
        <v>Baerbel</v>
      </c>
      <c r="D119" s="11" t="str">
        <f t="shared" si="5"/>
        <v>Fenzel</v>
      </c>
      <c r="E119" s="12" t="str">
        <f t="shared" si="6"/>
        <v>Baerbel</v>
      </c>
      <c r="F119" s="11" t="str">
        <f t="shared" si="6"/>
        <v>Fenzel</v>
      </c>
      <c r="G119" s="12" t="str">
        <f t="shared" si="7"/>
        <v>Bärbel</v>
      </c>
      <c r="H119" s="11" t="str">
        <f t="shared" si="7"/>
        <v>Fenzel</v>
      </c>
    </row>
    <row r="120" spans="1:8" x14ac:dyDescent="0.2">
      <c r="A120" s="11" t="s">
        <v>1245</v>
      </c>
      <c r="B120" s="11" t="s">
        <v>1247</v>
      </c>
      <c r="C120" s="12" t="str">
        <f t="shared" si="5"/>
        <v>Baerbel</v>
      </c>
      <c r="D120" s="11" t="str">
        <f t="shared" si="5"/>
        <v>Fenzel</v>
      </c>
      <c r="E120" s="12" t="str">
        <f t="shared" si="6"/>
        <v>Baerbel</v>
      </c>
      <c r="F120" s="11" t="str">
        <f t="shared" si="6"/>
        <v>Fenzel</v>
      </c>
      <c r="G120" s="12" t="str">
        <f t="shared" si="7"/>
        <v>Bärbel</v>
      </c>
      <c r="H120" s="11" t="str">
        <f t="shared" si="7"/>
        <v>Fenzel</v>
      </c>
    </row>
    <row r="121" spans="1:8" x14ac:dyDescent="0.2">
      <c r="A121" s="11" t="s">
        <v>1248</v>
      </c>
      <c r="B121" s="11" t="s">
        <v>1249</v>
      </c>
      <c r="C121" s="12" t="str">
        <f t="shared" si="5"/>
        <v>Gustav</v>
      </c>
      <c r="D121" s="11" t="str">
        <f t="shared" si="5"/>
        <v>Feuerstein</v>
      </c>
      <c r="E121" s="12" t="str">
        <f t="shared" si="6"/>
        <v>Gustav</v>
      </c>
      <c r="F121" s="11" t="str">
        <f t="shared" si="6"/>
        <v>Feuerstein</v>
      </c>
      <c r="G121" s="12" t="str">
        <f t="shared" si="7"/>
        <v>Gustav</v>
      </c>
      <c r="H121" s="11" t="str">
        <f t="shared" si="7"/>
        <v>Feürstein</v>
      </c>
    </row>
    <row r="122" spans="1:8" x14ac:dyDescent="0.2">
      <c r="A122" s="11" t="s">
        <v>1128</v>
      </c>
      <c r="B122" s="11" t="s">
        <v>1249</v>
      </c>
      <c r="C122" s="12" t="str">
        <f t="shared" si="5"/>
        <v>Herbert</v>
      </c>
      <c r="D122" s="11" t="str">
        <f t="shared" si="5"/>
        <v>Feuerstein</v>
      </c>
      <c r="E122" s="12" t="str">
        <f t="shared" si="6"/>
        <v>Herbert</v>
      </c>
      <c r="F122" s="11" t="str">
        <f t="shared" si="6"/>
        <v>Feuerstein</v>
      </c>
      <c r="G122" s="12" t="str">
        <f t="shared" si="7"/>
        <v>Herbert</v>
      </c>
      <c r="H122" s="11" t="str">
        <f t="shared" si="7"/>
        <v>Feürstein</v>
      </c>
    </row>
    <row r="123" spans="1:8" x14ac:dyDescent="0.2">
      <c r="A123" s="11" t="s">
        <v>1250</v>
      </c>
      <c r="B123" s="11" t="s">
        <v>1249</v>
      </c>
      <c r="C123" s="12" t="str">
        <f t="shared" si="5"/>
        <v>Julius</v>
      </c>
      <c r="D123" s="11" t="str">
        <f t="shared" si="5"/>
        <v>Feuerstein</v>
      </c>
      <c r="E123" s="12" t="str">
        <f t="shared" si="6"/>
        <v>Julius</v>
      </c>
      <c r="F123" s="11" t="str">
        <f t="shared" si="6"/>
        <v>Feuerstein</v>
      </c>
      <c r="G123" s="12" t="str">
        <f t="shared" si="7"/>
        <v>Julius</v>
      </c>
      <c r="H123" s="11" t="str">
        <f t="shared" si="7"/>
        <v>Feürstein</v>
      </c>
    </row>
    <row r="124" spans="1:8" x14ac:dyDescent="0.2">
      <c r="A124" s="11" t="s">
        <v>1251</v>
      </c>
      <c r="B124" s="11" t="s">
        <v>1249</v>
      </c>
      <c r="C124" s="12" t="str">
        <f t="shared" si="5"/>
        <v>Sigrid</v>
      </c>
      <c r="D124" s="11" t="str">
        <f t="shared" si="5"/>
        <v>Feuerstein</v>
      </c>
      <c r="E124" s="12" t="str">
        <f t="shared" si="6"/>
        <v>Sigrid</v>
      </c>
      <c r="F124" s="11" t="str">
        <f t="shared" si="6"/>
        <v>Feuerstein</v>
      </c>
      <c r="G124" s="12" t="str">
        <f t="shared" si="7"/>
        <v>Sigrid</v>
      </c>
      <c r="H124" s="11" t="str">
        <f t="shared" si="7"/>
        <v>Feürstein</v>
      </c>
    </row>
    <row r="125" spans="1:8" x14ac:dyDescent="0.2">
      <c r="A125" s="11" t="s">
        <v>1245</v>
      </c>
      <c r="B125" s="11" t="s">
        <v>1252</v>
      </c>
      <c r="C125" s="12" t="str">
        <f t="shared" si="5"/>
        <v>Baerbel</v>
      </c>
      <c r="D125" s="11" t="str">
        <f t="shared" si="5"/>
        <v>Fiehl</v>
      </c>
      <c r="E125" s="12" t="str">
        <f t="shared" si="6"/>
        <v>Baerbel</v>
      </c>
      <c r="F125" s="11" t="str">
        <f t="shared" si="6"/>
        <v>Fiehl</v>
      </c>
      <c r="G125" s="12" t="str">
        <f t="shared" si="7"/>
        <v>Bärbel</v>
      </c>
      <c r="H125" s="11" t="str">
        <f t="shared" si="7"/>
        <v>Fiehl</v>
      </c>
    </row>
    <row r="126" spans="1:8" x14ac:dyDescent="0.2">
      <c r="A126" s="11" t="s">
        <v>1245</v>
      </c>
      <c r="B126" s="11" t="s">
        <v>1253</v>
      </c>
      <c r="C126" s="12" t="str">
        <f t="shared" si="5"/>
        <v>Baerbel</v>
      </c>
      <c r="D126" s="11" t="str">
        <f t="shared" si="5"/>
        <v>Filsinger</v>
      </c>
      <c r="E126" s="12" t="str">
        <f t="shared" si="6"/>
        <v>Baerbel</v>
      </c>
      <c r="F126" s="11" t="str">
        <f t="shared" si="6"/>
        <v>Filsinger</v>
      </c>
      <c r="G126" s="12" t="str">
        <f t="shared" si="7"/>
        <v>Bärbel</v>
      </c>
      <c r="H126" s="11" t="str">
        <f t="shared" si="7"/>
        <v>Filsinger</v>
      </c>
    </row>
    <row r="127" spans="1:8" x14ac:dyDescent="0.2">
      <c r="A127" s="11" t="s">
        <v>1245</v>
      </c>
      <c r="B127" s="11" t="s">
        <v>1253</v>
      </c>
      <c r="C127" s="12" t="str">
        <f t="shared" si="5"/>
        <v>Baerbel</v>
      </c>
      <c r="D127" s="11" t="str">
        <f t="shared" si="5"/>
        <v>Filsinger</v>
      </c>
      <c r="E127" s="12" t="str">
        <f t="shared" si="6"/>
        <v>Baerbel</v>
      </c>
      <c r="F127" s="11" t="str">
        <f t="shared" si="6"/>
        <v>Filsinger</v>
      </c>
      <c r="G127" s="12" t="str">
        <f t="shared" si="7"/>
        <v>Bärbel</v>
      </c>
      <c r="H127" s="11" t="str">
        <f t="shared" si="7"/>
        <v>Filsinger</v>
      </c>
    </row>
    <row r="128" spans="1:8" x14ac:dyDescent="0.2">
      <c r="A128" s="11" t="s">
        <v>1245</v>
      </c>
      <c r="B128" s="11" t="s">
        <v>1254</v>
      </c>
      <c r="C128" s="12" t="str">
        <f t="shared" si="5"/>
        <v>Baerbel</v>
      </c>
      <c r="D128" s="11" t="str">
        <f t="shared" si="5"/>
        <v>Flanjak</v>
      </c>
      <c r="E128" s="12" t="str">
        <f t="shared" si="6"/>
        <v>Baerbel</v>
      </c>
      <c r="F128" s="11" t="str">
        <f t="shared" si="6"/>
        <v>Flanjak</v>
      </c>
      <c r="G128" s="12" t="str">
        <f t="shared" si="7"/>
        <v>Bärbel</v>
      </c>
      <c r="H128" s="11" t="str">
        <f t="shared" si="7"/>
        <v>Flanjak</v>
      </c>
    </row>
    <row r="129" spans="1:8" x14ac:dyDescent="0.2">
      <c r="A129" s="11" t="s">
        <v>1255</v>
      </c>
      <c r="B129" s="11" t="s">
        <v>1256</v>
      </c>
      <c r="C129" s="12" t="str">
        <f t="shared" si="5"/>
        <v>Margot</v>
      </c>
      <c r="D129" s="11" t="str">
        <f t="shared" si="5"/>
        <v>Flöser</v>
      </c>
      <c r="E129" s="12" t="str">
        <f t="shared" si="6"/>
        <v>Margot</v>
      </c>
      <c r="F129" s="11" t="str">
        <f t="shared" si="6"/>
        <v>Flöser</v>
      </c>
      <c r="G129" s="12" t="str">
        <f t="shared" si="7"/>
        <v>Margot</v>
      </c>
      <c r="H129" s="11" t="str">
        <f t="shared" si="7"/>
        <v>Flöser</v>
      </c>
    </row>
    <row r="130" spans="1:8" x14ac:dyDescent="0.2">
      <c r="A130" s="11" t="s">
        <v>1225</v>
      </c>
      <c r="B130" s="11" t="s">
        <v>1257</v>
      </c>
      <c r="C130" s="12" t="str">
        <f t="shared" ref="C130:D193" si="8">SUBSTITUTE(A130,"oe","ö")</f>
        <v>Ruth</v>
      </c>
      <c r="D130" s="11" t="str">
        <f t="shared" si="8"/>
        <v>Flösser</v>
      </c>
      <c r="E130" s="12" t="str">
        <f t="shared" ref="E130:F193" si="9">IF(ISERROR(FIND("oe",A130)),A130,REPLACE(A130,FIND("oe",A130),2,"ö"))</f>
        <v>Ruth</v>
      </c>
      <c r="F130" s="11" t="str">
        <f t="shared" si="9"/>
        <v>Flösser</v>
      </c>
      <c r="G130" s="12" t="str">
        <f t="shared" si="7"/>
        <v>Ruth</v>
      </c>
      <c r="H130" s="11" t="str">
        <f t="shared" si="7"/>
        <v>Flösser</v>
      </c>
    </row>
    <row r="131" spans="1:8" x14ac:dyDescent="0.2">
      <c r="A131" s="11" t="s">
        <v>1160</v>
      </c>
      <c r="B131" s="11" t="s">
        <v>1258</v>
      </c>
      <c r="C131" s="12" t="str">
        <f t="shared" si="8"/>
        <v>Maria</v>
      </c>
      <c r="D131" s="11" t="str">
        <f t="shared" si="8"/>
        <v>Fraeulin</v>
      </c>
      <c r="E131" s="12" t="str">
        <f t="shared" si="9"/>
        <v>Maria</v>
      </c>
      <c r="F131" s="11" t="str">
        <f t="shared" si="9"/>
        <v>Fraeulin</v>
      </c>
      <c r="G131" s="12" t="str">
        <f t="shared" ref="G131:H194" si="10">SUBSTITUTE(SUBSTITUTE(SUBSTITUTE(SUBSTITUTE(SUBSTITUTE(SUBSTITUTE(A131,"ae","ä"),"oe","ö"),"ue","ü"),"Ae","Ä"),"Oe","Ö"),"Ue","Ü")</f>
        <v>Maria</v>
      </c>
      <c r="H131" s="11" t="str">
        <f t="shared" si="10"/>
        <v>Fräulin</v>
      </c>
    </row>
    <row r="132" spans="1:8" x14ac:dyDescent="0.2">
      <c r="A132" s="11" t="s">
        <v>1259</v>
      </c>
      <c r="B132" s="11" t="s">
        <v>1260</v>
      </c>
      <c r="C132" s="12" t="str">
        <f t="shared" si="8"/>
        <v>Elfriede</v>
      </c>
      <c r="D132" s="11" t="str">
        <f t="shared" si="8"/>
        <v>Frauenstorfer</v>
      </c>
      <c r="E132" s="12" t="str">
        <f t="shared" si="9"/>
        <v>Elfriede</v>
      </c>
      <c r="F132" s="11" t="str">
        <f t="shared" si="9"/>
        <v>Frauenstorfer</v>
      </c>
      <c r="G132" s="12" t="str">
        <f t="shared" si="10"/>
        <v>Elfriede</v>
      </c>
      <c r="H132" s="11" t="str">
        <f t="shared" si="10"/>
        <v>Fraünstorfer</v>
      </c>
    </row>
    <row r="133" spans="1:8" x14ac:dyDescent="0.2">
      <c r="A133" s="11" t="s">
        <v>1065</v>
      </c>
      <c r="B133" s="11" t="s">
        <v>1261</v>
      </c>
      <c r="C133" s="12" t="str">
        <f t="shared" si="8"/>
        <v>Anneliese</v>
      </c>
      <c r="D133" s="11" t="str">
        <f t="shared" si="8"/>
        <v>Freilaender</v>
      </c>
      <c r="E133" s="12" t="str">
        <f t="shared" si="9"/>
        <v>Anneliese</v>
      </c>
      <c r="F133" s="11" t="str">
        <f t="shared" si="9"/>
        <v>Freilaender</v>
      </c>
      <c r="G133" s="12" t="str">
        <f t="shared" si="10"/>
        <v>Anneliese</v>
      </c>
      <c r="H133" s="11" t="str">
        <f t="shared" si="10"/>
        <v>Freiländer</v>
      </c>
    </row>
    <row r="134" spans="1:8" x14ac:dyDescent="0.2">
      <c r="A134" s="11" t="s">
        <v>1119</v>
      </c>
      <c r="B134" s="11" t="s">
        <v>1262</v>
      </c>
      <c r="C134" s="12" t="str">
        <f t="shared" si="8"/>
        <v>Marianne</v>
      </c>
      <c r="D134" s="11" t="str">
        <f t="shared" si="8"/>
        <v>Frölich</v>
      </c>
      <c r="E134" s="12" t="str">
        <f t="shared" si="9"/>
        <v>Marianne</v>
      </c>
      <c r="F134" s="11" t="str">
        <f t="shared" si="9"/>
        <v>Frölich</v>
      </c>
      <c r="G134" s="12" t="str">
        <f t="shared" si="10"/>
        <v>Marianne</v>
      </c>
      <c r="H134" s="11" t="str">
        <f t="shared" si="10"/>
        <v>Frölich</v>
      </c>
    </row>
    <row r="135" spans="1:8" x14ac:dyDescent="0.2">
      <c r="A135" s="11" t="s">
        <v>1132</v>
      </c>
      <c r="B135" s="11" t="s">
        <v>1263</v>
      </c>
      <c r="C135" s="12" t="str">
        <f t="shared" si="8"/>
        <v>Gerhard</v>
      </c>
      <c r="D135" s="11" t="str">
        <f t="shared" si="8"/>
        <v>Fröscher</v>
      </c>
      <c r="E135" s="12" t="str">
        <f t="shared" si="9"/>
        <v>Gerhard</v>
      </c>
      <c r="F135" s="11" t="str">
        <f t="shared" si="9"/>
        <v>Fröscher</v>
      </c>
      <c r="G135" s="12" t="str">
        <f t="shared" si="10"/>
        <v>Gerhard</v>
      </c>
      <c r="H135" s="11" t="str">
        <f t="shared" si="10"/>
        <v>Fröscher</v>
      </c>
    </row>
    <row r="136" spans="1:8" x14ac:dyDescent="0.2">
      <c r="A136" s="11" t="s">
        <v>1104</v>
      </c>
      <c r="B136" s="11" t="s">
        <v>1264</v>
      </c>
      <c r="C136" s="12" t="str">
        <f t="shared" si="8"/>
        <v>Kurt</v>
      </c>
      <c r="D136" s="11" t="str">
        <f t="shared" si="8"/>
        <v>Frosch-Haeffner</v>
      </c>
      <c r="E136" s="12" t="str">
        <f t="shared" si="9"/>
        <v>Kurt</v>
      </c>
      <c r="F136" s="11" t="str">
        <f t="shared" si="9"/>
        <v>Frosch-Haeffner</v>
      </c>
      <c r="G136" s="12" t="str">
        <f t="shared" si="10"/>
        <v>Kurt</v>
      </c>
      <c r="H136" s="11" t="str">
        <f t="shared" si="10"/>
        <v>Frosch-Häffner</v>
      </c>
    </row>
    <row r="137" spans="1:8" x14ac:dyDescent="0.2">
      <c r="A137" s="11" t="s">
        <v>1265</v>
      </c>
      <c r="B137" s="11" t="s">
        <v>1266</v>
      </c>
      <c r="C137" s="12" t="str">
        <f t="shared" si="8"/>
        <v>Albert</v>
      </c>
      <c r="D137" s="11" t="str">
        <f t="shared" si="8"/>
        <v>Frueh</v>
      </c>
      <c r="E137" s="12" t="str">
        <f t="shared" si="9"/>
        <v>Albert</v>
      </c>
      <c r="F137" s="11" t="str">
        <f t="shared" si="9"/>
        <v>Frueh</v>
      </c>
      <c r="G137" s="12" t="str">
        <f t="shared" si="10"/>
        <v>Albert</v>
      </c>
      <c r="H137" s="11" t="str">
        <f t="shared" si="10"/>
        <v>Früh</v>
      </c>
    </row>
    <row r="138" spans="1:8" x14ac:dyDescent="0.2">
      <c r="A138" s="11" t="s">
        <v>1075</v>
      </c>
      <c r="B138" s="11" t="s">
        <v>1267</v>
      </c>
      <c r="C138" s="12" t="str">
        <f t="shared" si="8"/>
        <v>Karl</v>
      </c>
      <c r="D138" s="11" t="str">
        <f t="shared" si="8"/>
        <v>Fuerst</v>
      </c>
      <c r="E138" s="12" t="str">
        <f t="shared" si="9"/>
        <v>Karl</v>
      </c>
      <c r="F138" s="11" t="str">
        <f t="shared" si="9"/>
        <v>Fuerst</v>
      </c>
      <c r="G138" s="12" t="str">
        <f t="shared" si="10"/>
        <v>Karl</v>
      </c>
      <c r="H138" s="11" t="str">
        <f t="shared" si="10"/>
        <v>Fürst</v>
      </c>
    </row>
    <row r="139" spans="1:8" x14ac:dyDescent="0.2">
      <c r="A139" s="11" t="s">
        <v>1268</v>
      </c>
      <c r="B139" s="11" t="s">
        <v>1269</v>
      </c>
      <c r="C139" s="12" t="str">
        <f t="shared" si="8"/>
        <v>Max</v>
      </c>
      <c r="D139" s="11" t="str">
        <f t="shared" si="8"/>
        <v>Fuerstenberger</v>
      </c>
      <c r="E139" s="12" t="str">
        <f t="shared" si="9"/>
        <v>Max</v>
      </c>
      <c r="F139" s="11" t="str">
        <f t="shared" si="9"/>
        <v>Fuerstenberger</v>
      </c>
      <c r="G139" s="12" t="str">
        <f t="shared" si="10"/>
        <v>Max</v>
      </c>
      <c r="H139" s="11" t="str">
        <f t="shared" si="10"/>
        <v>Fürstenberger</v>
      </c>
    </row>
    <row r="140" spans="1:8" x14ac:dyDescent="0.2">
      <c r="A140" s="11" t="s">
        <v>1270</v>
      </c>
      <c r="B140" s="11" t="s">
        <v>1271</v>
      </c>
      <c r="C140" s="12" t="str">
        <f t="shared" si="8"/>
        <v>Claere</v>
      </c>
      <c r="D140" s="11" t="str">
        <f t="shared" si="8"/>
        <v>Funk</v>
      </c>
      <c r="E140" s="12" t="str">
        <f t="shared" si="9"/>
        <v>Claere</v>
      </c>
      <c r="F140" s="11" t="str">
        <f t="shared" si="9"/>
        <v>Funk</v>
      </c>
      <c r="G140" s="12" t="str">
        <f t="shared" si="10"/>
        <v>Cläre</v>
      </c>
      <c r="H140" s="11" t="str">
        <f t="shared" si="10"/>
        <v>Funk</v>
      </c>
    </row>
    <row r="141" spans="1:8" x14ac:dyDescent="0.2">
      <c r="A141" s="11" t="s">
        <v>1104</v>
      </c>
      <c r="B141" s="11" t="s">
        <v>1272</v>
      </c>
      <c r="C141" s="12" t="str">
        <f t="shared" si="8"/>
        <v>Kurt</v>
      </c>
      <c r="D141" s="11" t="str">
        <f t="shared" si="8"/>
        <v>Gaebelin</v>
      </c>
      <c r="E141" s="12" t="str">
        <f t="shared" si="9"/>
        <v>Kurt</v>
      </c>
      <c r="F141" s="11" t="str">
        <f t="shared" si="9"/>
        <v>Gaebelin</v>
      </c>
      <c r="G141" s="12" t="str">
        <f t="shared" si="10"/>
        <v>Kurt</v>
      </c>
      <c r="H141" s="11" t="str">
        <f t="shared" si="10"/>
        <v>Gäbelin</v>
      </c>
    </row>
    <row r="142" spans="1:8" x14ac:dyDescent="0.2">
      <c r="A142" s="11" t="s">
        <v>1079</v>
      </c>
      <c r="B142" s="11" t="s">
        <v>1273</v>
      </c>
      <c r="C142" s="12" t="str">
        <f t="shared" si="8"/>
        <v>Rainer</v>
      </c>
      <c r="D142" s="11" t="str">
        <f t="shared" si="8"/>
        <v>Gaeng</v>
      </c>
      <c r="E142" s="12" t="str">
        <f t="shared" si="9"/>
        <v>Rainer</v>
      </c>
      <c r="F142" s="11" t="str">
        <f t="shared" si="9"/>
        <v>Gaeng</v>
      </c>
      <c r="G142" s="12" t="str">
        <f t="shared" si="10"/>
        <v>Rainer</v>
      </c>
      <c r="H142" s="11" t="str">
        <f t="shared" si="10"/>
        <v>Gäng</v>
      </c>
    </row>
    <row r="143" spans="1:8" x14ac:dyDescent="0.2">
      <c r="A143" s="11" t="s">
        <v>1201</v>
      </c>
      <c r="B143" s="11" t="s">
        <v>1274</v>
      </c>
      <c r="C143" s="12" t="str">
        <f t="shared" si="8"/>
        <v>Heinrich</v>
      </c>
      <c r="D143" s="11" t="str">
        <f t="shared" si="8"/>
        <v>Gaenger</v>
      </c>
      <c r="E143" s="12" t="str">
        <f t="shared" si="9"/>
        <v>Heinrich</v>
      </c>
      <c r="F143" s="11" t="str">
        <f t="shared" si="9"/>
        <v>Gaenger</v>
      </c>
      <c r="G143" s="12" t="str">
        <f t="shared" si="10"/>
        <v>Heinrich</v>
      </c>
      <c r="H143" s="11" t="str">
        <f t="shared" si="10"/>
        <v>Gänger</v>
      </c>
    </row>
    <row r="144" spans="1:8" x14ac:dyDescent="0.2">
      <c r="A144" s="11" t="s">
        <v>1245</v>
      </c>
      <c r="B144" s="11" t="s">
        <v>1275</v>
      </c>
      <c r="C144" s="12" t="str">
        <f t="shared" si="8"/>
        <v>Baerbel</v>
      </c>
      <c r="D144" s="11" t="str">
        <f t="shared" si="8"/>
        <v>Gaertner</v>
      </c>
      <c r="E144" s="12" t="str">
        <f t="shared" si="9"/>
        <v>Baerbel</v>
      </c>
      <c r="F144" s="11" t="str">
        <f t="shared" si="9"/>
        <v>Gaertner</v>
      </c>
      <c r="G144" s="12" t="str">
        <f t="shared" si="10"/>
        <v>Bärbel</v>
      </c>
      <c r="H144" s="11" t="str">
        <f t="shared" si="10"/>
        <v>Gärtner</v>
      </c>
    </row>
    <row r="145" spans="1:8" x14ac:dyDescent="0.2">
      <c r="A145" s="11" t="s">
        <v>1245</v>
      </c>
      <c r="B145" s="11" t="s">
        <v>1275</v>
      </c>
      <c r="C145" s="12" t="str">
        <f t="shared" si="8"/>
        <v>Baerbel</v>
      </c>
      <c r="D145" s="11" t="str">
        <f t="shared" si="8"/>
        <v>Gaertner</v>
      </c>
      <c r="E145" s="12" t="str">
        <f t="shared" si="9"/>
        <v>Baerbel</v>
      </c>
      <c r="F145" s="11" t="str">
        <f t="shared" si="9"/>
        <v>Gaertner</v>
      </c>
      <c r="G145" s="12" t="str">
        <f t="shared" si="10"/>
        <v>Bärbel</v>
      </c>
      <c r="H145" s="11" t="str">
        <f t="shared" si="10"/>
        <v>Gärtner</v>
      </c>
    </row>
    <row r="146" spans="1:8" x14ac:dyDescent="0.2">
      <c r="A146" s="11" t="s">
        <v>1153</v>
      </c>
      <c r="B146" s="11" t="s">
        <v>1275</v>
      </c>
      <c r="C146" s="12" t="str">
        <f t="shared" si="8"/>
        <v>Friedrich</v>
      </c>
      <c r="D146" s="11" t="str">
        <f t="shared" si="8"/>
        <v>Gaertner</v>
      </c>
      <c r="E146" s="12" t="str">
        <f t="shared" si="9"/>
        <v>Friedrich</v>
      </c>
      <c r="F146" s="11" t="str">
        <f t="shared" si="9"/>
        <v>Gaertner</v>
      </c>
      <c r="G146" s="12" t="str">
        <f t="shared" si="10"/>
        <v>Friedrich</v>
      </c>
      <c r="H146" s="11" t="str">
        <f t="shared" si="10"/>
        <v>Gärtner</v>
      </c>
    </row>
    <row r="147" spans="1:8" x14ac:dyDescent="0.2">
      <c r="A147" s="11" t="s">
        <v>1153</v>
      </c>
      <c r="B147" s="11" t="s">
        <v>1275</v>
      </c>
      <c r="C147" s="12" t="str">
        <f t="shared" si="8"/>
        <v>Friedrich</v>
      </c>
      <c r="D147" s="11" t="str">
        <f t="shared" si="8"/>
        <v>Gaertner</v>
      </c>
      <c r="E147" s="12" t="str">
        <f t="shared" si="9"/>
        <v>Friedrich</v>
      </c>
      <c r="F147" s="11" t="str">
        <f t="shared" si="9"/>
        <v>Gaertner</v>
      </c>
      <c r="G147" s="12" t="str">
        <f t="shared" si="10"/>
        <v>Friedrich</v>
      </c>
      <c r="H147" s="11" t="str">
        <f t="shared" si="10"/>
        <v>Gärtner</v>
      </c>
    </row>
    <row r="148" spans="1:8" x14ac:dyDescent="0.2">
      <c r="A148" s="11" t="s">
        <v>1201</v>
      </c>
      <c r="B148" s="11" t="s">
        <v>1275</v>
      </c>
      <c r="C148" s="12" t="str">
        <f t="shared" si="8"/>
        <v>Heinrich</v>
      </c>
      <c r="D148" s="11" t="str">
        <f t="shared" si="8"/>
        <v>Gaertner</v>
      </c>
      <c r="E148" s="12" t="str">
        <f t="shared" si="9"/>
        <v>Heinrich</v>
      </c>
      <c r="F148" s="11" t="str">
        <f t="shared" si="9"/>
        <v>Gaertner</v>
      </c>
      <c r="G148" s="12" t="str">
        <f t="shared" si="10"/>
        <v>Heinrich</v>
      </c>
      <c r="H148" s="11" t="str">
        <f t="shared" si="10"/>
        <v>Gärtner</v>
      </c>
    </row>
    <row r="149" spans="1:8" x14ac:dyDescent="0.2">
      <c r="A149" s="11" t="s">
        <v>1104</v>
      </c>
      <c r="B149" s="11" t="s">
        <v>1275</v>
      </c>
      <c r="C149" s="12" t="str">
        <f t="shared" si="8"/>
        <v>Kurt</v>
      </c>
      <c r="D149" s="11" t="str">
        <f t="shared" si="8"/>
        <v>Gaertner</v>
      </c>
      <c r="E149" s="12" t="str">
        <f t="shared" si="9"/>
        <v>Kurt</v>
      </c>
      <c r="F149" s="11" t="str">
        <f t="shared" si="9"/>
        <v>Gaertner</v>
      </c>
      <c r="G149" s="12" t="str">
        <f t="shared" si="10"/>
        <v>Kurt</v>
      </c>
      <c r="H149" s="11" t="str">
        <f t="shared" si="10"/>
        <v>Gärtner</v>
      </c>
    </row>
    <row r="150" spans="1:8" x14ac:dyDescent="0.2">
      <c r="A150" s="11" t="s">
        <v>1108</v>
      </c>
      <c r="B150" s="11" t="s">
        <v>1275</v>
      </c>
      <c r="C150" s="12" t="str">
        <f t="shared" si="8"/>
        <v>Walter</v>
      </c>
      <c r="D150" s="11" t="str">
        <f t="shared" si="8"/>
        <v>Gaertner</v>
      </c>
      <c r="E150" s="12" t="str">
        <f t="shared" si="9"/>
        <v>Walter</v>
      </c>
      <c r="F150" s="11" t="str">
        <f t="shared" si="9"/>
        <v>Gaertner</v>
      </c>
      <c r="G150" s="12" t="str">
        <f t="shared" si="10"/>
        <v>Walter</v>
      </c>
      <c r="H150" s="11" t="str">
        <f t="shared" si="10"/>
        <v>Gärtner</v>
      </c>
    </row>
    <row r="151" spans="1:8" x14ac:dyDescent="0.2">
      <c r="A151" s="11" t="s">
        <v>1203</v>
      </c>
      <c r="B151" s="11" t="s">
        <v>1275</v>
      </c>
      <c r="C151" s="12" t="str">
        <f t="shared" si="8"/>
        <v>Wilhelm</v>
      </c>
      <c r="D151" s="11" t="str">
        <f t="shared" si="8"/>
        <v>Gaertner</v>
      </c>
      <c r="E151" s="12" t="str">
        <f t="shared" si="9"/>
        <v>Wilhelm</v>
      </c>
      <c r="F151" s="11" t="str">
        <f t="shared" si="9"/>
        <v>Gaertner</v>
      </c>
      <c r="G151" s="12" t="str">
        <f t="shared" si="10"/>
        <v>Wilhelm</v>
      </c>
      <c r="H151" s="11" t="str">
        <f t="shared" si="10"/>
        <v>Gärtner</v>
      </c>
    </row>
    <row r="152" spans="1:8" x14ac:dyDescent="0.2">
      <c r="A152" s="11" t="s">
        <v>1270</v>
      </c>
      <c r="B152" s="11" t="s">
        <v>1276</v>
      </c>
      <c r="C152" s="12" t="str">
        <f t="shared" si="8"/>
        <v>Claere</v>
      </c>
      <c r="D152" s="11" t="str">
        <f t="shared" si="8"/>
        <v>Gagg</v>
      </c>
      <c r="E152" s="12" t="str">
        <f t="shared" si="9"/>
        <v>Claere</v>
      </c>
      <c r="F152" s="11" t="str">
        <f t="shared" si="9"/>
        <v>Gagg</v>
      </c>
      <c r="G152" s="12" t="str">
        <f t="shared" si="10"/>
        <v>Cläre</v>
      </c>
      <c r="H152" s="11" t="str">
        <f t="shared" si="10"/>
        <v>Gagg</v>
      </c>
    </row>
    <row r="153" spans="1:8" x14ac:dyDescent="0.2">
      <c r="A153" s="11" t="s">
        <v>1277</v>
      </c>
      <c r="B153" s="11" t="s">
        <v>1278</v>
      </c>
      <c r="C153" s="12" t="str">
        <f t="shared" si="8"/>
        <v>Susanne</v>
      </c>
      <c r="D153" s="11" t="str">
        <f t="shared" si="8"/>
        <v>Ganzbuehl</v>
      </c>
      <c r="E153" s="12" t="str">
        <f t="shared" si="9"/>
        <v>Susanne</v>
      </c>
      <c r="F153" s="11" t="str">
        <f t="shared" si="9"/>
        <v>Ganzbuehl</v>
      </c>
      <c r="G153" s="12" t="str">
        <f t="shared" si="10"/>
        <v>Susanne</v>
      </c>
      <c r="H153" s="11" t="str">
        <f t="shared" si="10"/>
        <v>Ganzbühl</v>
      </c>
    </row>
    <row r="154" spans="1:8" x14ac:dyDescent="0.2">
      <c r="A154" s="11" t="s">
        <v>1279</v>
      </c>
      <c r="B154" s="11" t="s">
        <v>1280</v>
      </c>
      <c r="C154" s="12" t="str">
        <f t="shared" si="8"/>
        <v>Thomas</v>
      </c>
      <c r="D154" s="11" t="str">
        <f t="shared" si="8"/>
        <v>Gehring-Höfer</v>
      </c>
      <c r="E154" s="12" t="str">
        <f t="shared" si="9"/>
        <v>Thomas</v>
      </c>
      <c r="F154" s="11" t="str">
        <f t="shared" si="9"/>
        <v>Gehring-Höfer</v>
      </c>
      <c r="G154" s="12" t="str">
        <f t="shared" si="10"/>
        <v>Thomas</v>
      </c>
      <c r="H154" s="11" t="str">
        <f t="shared" si="10"/>
        <v>Gehring-Höfer</v>
      </c>
    </row>
    <row r="155" spans="1:8" x14ac:dyDescent="0.2">
      <c r="A155" s="11" t="s">
        <v>1104</v>
      </c>
      <c r="B155" s="11" t="s">
        <v>1105</v>
      </c>
      <c r="C155" s="12" t="str">
        <f t="shared" si="8"/>
        <v>Kurt</v>
      </c>
      <c r="D155" s="11" t="str">
        <f t="shared" si="8"/>
        <v>Gmuer-Meyer</v>
      </c>
      <c r="E155" s="12" t="str">
        <f t="shared" si="9"/>
        <v>Kurt</v>
      </c>
      <c r="F155" s="11" t="str">
        <f t="shared" si="9"/>
        <v>Gmuer-Meyer</v>
      </c>
      <c r="G155" s="12" t="str">
        <f t="shared" si="10"/>
        <v>Kurt</v>
      </c>
      <c r="H155" s="11" t="str">
        <f t="shared" si="10"/>
        <v>Gmür-Meyer</v>
      </c>
    </row>
    <row r="156" spans="1:8" x14ac:dyDescent="0.2">
      <c r="A156" s="11" t="s">
        <v>1201</v>
      </c>
      <c r="B156" s="11" t="s">
        <v>1281</v>
      </c>
      <c r="C156" s="12" t="str">
        <f t="shared" si="8"/>
        <v>Heinrich</v>
      </c>
      <c r="D156" s="11" t="str">
        <f t="shared" si="8"/>
        <v>Gnuechwitz</v>
      </c>
      <c r="E156" s="12" t="str">
        <f t="shared" si="9"/>
        <v>Heinrich</v>
      </c>
      <c r="F156" s="11" t="str">
        <f t="shared" si="9"/>
        <v>Gnuechwitz</v>
      </c>
      <c r="G156" s="12" t="str">
        <f t="shared" si="10"/>
        <v>Heinrich</v>
      </c>
      <c r="H156" s="11" t="str">
        <f t="shared" si="10"/>
        <v>Gnüchwitz</v>
      </c>
    </row>
    <row r="157" spans="1:8" x14ac:dyDescent="0.2">
      <c r="A157" s="11" t="s">
        <v>1104</v>
      </c>
      <c r="B157" s="11" t="s">
        <v>1282</v>
      </c>
      <c r="C157" s="12" t="str">
        <f t="shared" si="8"/>
        <v>Kurt</v>
      </c>
      <c r="D157" s="11" t="str">
        <f t="shared" si="8"/>
        <v>Göbels</v>
      </c>
      <c r="E157" s="12" t="str">
        <f t="shared" si="9"/>
        <v>Kurt</v>
      </c>
      <c r="F157" s="11" t="str">
        <f t="shared" si="9"/>
        <v>Göbels</v>
      </c>
      <c r="G157" s="12" t="str">
        <f t="shared" si="10"/>
        <v>Kurt</v>
      </c>
      <c r="H157" s="11" t="str">
        <f t="shared" si="10"/>
        <v>Göbels</v>
      </c>
    </row>
    <row r="158" spans="1:8" x14ac:dyDescent="0.2">
      <c r="A158" s="11" t="s">
        <v>1104</v>
      </c>
      <c r="B158" s="11" t="s">
        <v>1283</v>
      </c>
      <c r="C158" s="12" t="str">
        <f t="shared" si="8"/>
        <v>Kurt</v>
      </c>
      <c r="D158" s="11" t="str">
        <f t="shared" si="8"/>
        <v>Göhner</v>
      </c>
      <c r="E158" s="12" t="str">
        <f t="shared" si="9"/>
        <v>Kurt</v>
      </c>
      <c r="F158" s="11" t="str">
        <f t="shared" si="9"/>
        <v>Göhner</v>
      </c>
      <c r="G158" s="12" t="str">
        <f t="shared" si="10"/>
        <v>Kurt</v>
      </c>
      <c r="H158" s="11" t="str">
        <f t="shared" si="10"/>
        <v>Göhner</v>
      </c>
    </row>
    <row r="159" spans="1:8" x14ac:dyDescent="0.2">
      <c r="A159" s="11" t="s">
        <v>1169</v>
      </c>
      <c r="B159" s="11" t="s">
        <v>1284</v>
      </c>
      <c r="C159" s="12" t="str">
        <f t="shared" si="8"/>
        <v>Johanna</v>
      </c>
      <c r="D159" s="11" t="str">
        <f t="shared" si="8"/>
        <v>Göhrig</v>
      </c>
      <c r="E159" s="12" t="str">
        <f t="shared" si="9"/>
        <v>Johanna</v>
      </c>
      <c r="F159" s="11" t="str">
        <f t="shared" si="9"/>
        <v>Göhrig</v>
      </c>
      <c r="G159" s="12" t="str">
        <f t="shared" si="10"/>
        <v>Johanna</v>
      </c>
      <c r="H159" s="11" t="str">
        <f t="shared" si="10"/>
        <v>Göhrig</v>
      </c>
    </row>
    <row r="160" spans="1:8" x14ac:dyDescent="0.2">
      <c r="A160" s="11" t="s">
        <v>1195</v>
      </c>
      <c r="B160" s="11" t="s">
        <v>1285</v>
      </c>
      <c r="C160" s="12" t="str">
        <f t="shared" si="8"/>
        <v>Erich</v>
      </c>
      <c r="D160" s="11" t="str">
        <f t="shared" si="8"/>
        <v>Göhringer</v>
      </c>
      <c r="E160" s="12" t="str">
        <f t="shared" si="9"/>
        <v>Erich</v>
      </c>
      <c r="F160" s="11" t="str">
        <f t="shared" si="9"/>
        <v>Göhringer</v>
      </c>
      <c r="G160" s="12" t="str">
        <f t="shared" si="10"/>
        <v>Erich</v>
      </c>
      <c r="H160" s="11" t="str">
        <f t="shared" si="10"/>
        <v>Göhringer</v>
      </c>
    </row>
    <row r="161" spans="1:8" x14ac:dyDescent="0.2">
      <c r="A161" s="11" t="s">
        <v>1132</v>
      </c>
      <c r="B161" s="11" t="s">
        <v>1286</v>
      </c>
      <c r="C161" s="12" t="str">
        <f t="shared" si="8"/>
        <v>Gerhard</v>
      </c>
      <c r="D161" s="11" t="str">
        <f t="shared" si="8"/>
        <v>Gölz</v>
      </c>
      <c r="E161" s="12" t="str">
        <f t="shared" si="9"/>
        <v>Gerhard</v>
      </c>
      <c r="F161" s="11" t="str">
        <f t="shared" si="9"/>
        <v>Gölz</v>
      </c>
      <c r="G161" s="12" t="str">
        <f t="shared" si="10"/>
        <v>Gerhard</v>
      </c>
      <c r="H161" s="11" t="str">
        <f t="shared" si="10"/>
        <v>Gölz</v>
      </c>
    </row>
    <row r="162" spans="1:8" x14ac:dyDescent="0.2">
      <c r="A162" s="11" t="s">
        <v>1287</v>
      </c>
      <c r="B162" s="11" t="s">
        <v>1286</v>
      </c>
      <c r="C162" s="12" t="str">
        <f t="shared" si="8"/>
        <v>Hanita</v>
      </c>
      <c r="D162" s="11" t="str">
        <f t="shared" si="8"/>
        <v>Gölz</v>
      </c>
      <c r="E162" s="12" t="str">
        <f t="shared" si="9"/>
        <v>Hanita</v>
      </c>
      <c r="F162" s="11" t="str">
        <f t="shared" si="9"/>
        <v>Gölz</v>
      </c>
      <c r="G162" s="12" t="str">
        <f t="shared" si="10"/>
        <v>Hanita</v>
      </c>
      <c r="H162" s="11" t="str">
        <f t="shared" si="10"/>
        <v>Gölz</v>
      </c>
    </row>
    <row r="163" spans="1:8" x14ac:dyDescent="0.2">
      <c r="A163" s="11" t="s">
        <v>1288</v>
      </c>
      <c r="B163" s="11" t="s">
        <v>1286</v>
      </c>
      <c r="C163" s="12" t="str">
        <f t="shared" si="8"/>
        <v>Theodor</v>
      </c>
      <c r="D163" s="11" t="str">
        <f t="shared" si="8"/>
        <v>Gölz</v>
      </c>
      <c r="E163" s="12" t="str">
        <f t="shared" si="9"/>
        <v>Theodor</v>
      </c>
      <c r="F163" s="11" t="str">
        <f t="shared" si="9"/>
        <v>Gölz</v>
      </c>
      <c r="G163" s="12" t="str">
        <f t="shared" si="10"/>
        <v>Theodor</v>
      </c>
      <c r="H163" s="11" t="str">
        <f t="shared" si="10"/>
        <v>Gölz</v>
      </c>
    </row>
    <row r="164" spans="1:8" x14ac:dyDescent="0.2">
      <c r="A164" s="11" t="s">
        <v>1289</v>
      </c>
      <c r="B164" s="11" t="s">
        <v>1286</v>
      </c>
      <c r="C164" s="12" t="str">
        <f t="shared" si="8"/>
        <v>Ursel</v>
      </c>
      <c r="D164" s="11" t="str">
        <f t="shared" si="8"/>
        <v>Gölz</v>
      </c>
      <c r="E164" s="12" t="str">
        <f t="shared" si="9"/>
        <v>Ursel</v>
      </c>
      <c r="F164" s="11" t="str">
        <f t="shared" si="9"/>
        <v>Gölz</v>
      </c>
      <c r="G164" s="12" t="str">
        <f t="shared" si="10"/>
        <v>Ursel</v>
      </c>
      <c r="H164" s="11" t="str">
        <f t="shared" si="10"/>
        <v>Gölz</v>
      </c>
    </row>
    <row r="165" spans="1:8" x14ac:dyDescent="0.2">
      <c r="A165" s="11" t="s">
        <v>1153</v>
      </c>
      <c r="B165" s="11" t="s">
        <v>1290</v>
      </c>
      <c r="C165" s="12" t="str">
        <f t="shared" si="8"/>
        <v>Friedrich</v>
      </c>
      <c r="D165" s="11" t="str">
        <f t="shared" si="8"/>
        <v>Göpel</v>
      </c>
      <c r="E165" s="12" t="str">
        <f t="shared" si="9"/>
        <v>Friedrich</v>
      </c>
      <c r="F165" s="11" t="str">
        <f t="shared" si="9"/>
        <v>Göpel</v>
      </c>
      <c r="G165" s="12" t="str">
        <f t="shared" si="10"/>
        <v>Friedrich</v>
      </c>
      <c r="H165" s="11" t="str">
        <f t="shared" si="10"/>
        <v>Göpel</v>
      </c>
    </row>
    <row r="166" spans="1:8" x14ac:dyDescent="0.2">
      <c r="A166" s="11" t="s">
        <v>1169</v>
      </c>
      <c r="B166" s="11" t="s">
        <v>1291</v>
      </c>
      <c r="C166" s="12" t="str">
        <f t="shared" si="8"/>
        <v>Johanna</v>
      </c>
      <c r="D166" s="11" t="str">
        <f t="shared" si="8"/>
        <v>Gött</v>
      </c>
      <c r="E166" s="12" t="str">
        <f t="shared" si="9"/>
        <v>Johanna</v>
      </c>
      <c r="F166" s="11" t="str">
        <f t="shared" si="9"/>
        <v>Gött</v>
      </c>
      <c r="G166" s="12" t="str">
        <f t="shared" si="10"/>
        <v>Johanna</v>
      </c>
      <c r="H166" s="11" t="str">
        <f t="shared" si="10"/>
        <v>Gött</v>
      </c>
    </row>
    <row r="167" spans="1:8" x14ac:dyDescent="0.2">
      <c r="A167" s="11" t="s">
        <v>1195</v>
      </c>
      <c r="B167" s="11" t="s">
        <v>1292</v>
      </c>
      <c r="C167" s="12" t="str">
        <f t="shared" si="8"/>
        <v>Erich</v>
      </c>
      <c r="D167" s="11" t="str">
        <f t="shared" si="8"/>
        <v>Götter</v>
      </c>
      <c r="E167" s="12" t="str">
        <f t="shared" si="9"/>
        <v>Erich</v>
      </c>
      <c r="F167" s="11" t="str">
        <f t="shared" si="9"/>
        <v>Götter</v>
      </c>
      <c r="G167" s="12" t="str">
        <f t="shared" si="10"/>
        <v>Erich</v>
      </c>
      <c r="H167" s="11" t="str">
        <f t="shared" si="10"/>
        <v>Götter</v>
      </c>
    </row>
    <row r="168" spans="1:8" x14ac:dyDescent="0.2">
      <c r="A168" s="11" t="s">
        <v>1195</v>
      </c>
      <c r="B168" s="11" t="s">
        <v>1293</v>
      </c>
      <c r="C168" s="12" t="str">
        <f t="shared" si="8"/>
        <v>Erich</v>
      </c>
      <c r="D168" s="11" t="str">
        <f t="shared" si="8"/>
        <v>Götz</v>
      </c>
      <c r="E168" s="12" t="str">
        <f t="shared" si="9"/>
        <v>Erich</v>
      </c>
      <c r="F168" s="11" t="str">
        <f t="shared" si="9"/>
        <v>Götz</v>
      </c>
      <c r="G168" s="12" t="str">
        <f t="shared" si="10"/>
        <v>Erich</v>
      </c>
      <c r="H168" s="11" t="str">
        <f t="shared" si="10"/>
        <v>Götz</v>
      </c>
    </row>
    <row r="169" spans="1:8" x14ac:dyDescent="0.2">
      <c r="A169" s="11" t="s">
        <v>1294</v>
      </c>
      <c r="B169" s="11" t="s">
        <v>1293</v>
      </c>
      <c r="C169" s="12" t="str">
        <f t="shared" si="8"/>
        <v>Rita</v>
      </c>
      <c r="D169" s="11" t="str">
        <f t="shared" si="8"/>
        <v>Götz</v>
      </c>
      <c r="E169" s="12" t="str">
        <f t="shared" si="9"/>
        <v>Rita</v>
      </c>
      <c r="F169" s="11" t="str">
        <f t="shared" si="9"/>
        <v>Götz</v>
      </c>
      <c r="G169" s="12" t="str">
        <f t="shared" si="10"/>
        <v>Rita</v>
      </c>
      <c r="H169" s="11" t="str">
        <f t="shared" si="10"/>
        <v>Götz</v>
      </c>
    </row>
    <row r="170" spans="1:8" x14ac:dyDescent="0.2">
      <c r="A170" s="11" t="s">
        <v>1295</v>
      </c>
      <c r="B170" s="11" t="s">
        <v>1293</v>
      </c>
      <c r="C170" s="12" t="str">
        <f t="shared" si="8"/>
        <v>Roland</v>
      </c>
      <c r="D170" s="11" t="str">
        <f t="shared" si="8"/>
        <v>Götz</v>
      </c>
      <c r="E170" s="12" t="str">
        <f t="shared" si="9"/>
        <v>Roland</v>
      </c>
      <c r="F170" s="11" t="str">
        <f t="shared" si="9"/>
        <v>Götz</v>
      </c>
      <c r="G170" s="12" t="str">
        <f t="shared" si="10"/>
        <v>Roland</v>
      </c>
      <c r="H170" s="11" t="str">
        <f t="shared" si="10"/>
        <v>Götz</v>
      </c>
    </row>
    <row r="171" spans="1:8" x14ac:dyDescent="0.2">
      <c r="A171" s="11" t="s">
        <v>1296</v>
      </c>
      <c r="B171" s="11" t="s">
        <v>1297</v>
      </c>
      <c r="C171" s="12" t="str">
        <f t="shared" si="8"/>
        <v>Ingetraud</v>
      </c>
      <c r="D171" s="11" t="str">
        <f t="shared" si="8"/>
        <v>Götze</v>
      </c>
      <c r="E171" s="12" t="str">
        <f t="shared" si="9"/>
        <v>Ingetraud</v>
      </c>
      <c r="F171" s="11" t="str">
        <f t="shared" si="9"/>
        <v>Götze</v>
      </c>
      <c r="G171" s="12" t="str">
        <f t="shared" si="10"/>
        <v>Ingetraud</v>
      </c>
      <c r="H171" s="11" t="str">
        <f t="shared" si="10"/>
        <v>Götze</v>
      </c>
    </row>
    <row r="172" spans="1:8" x14ac:dyDescent="0.2">
      <c r="A172" s="11" t="s">
        <v>1075</v>
      </c>
      <c r="B172" s="11" t="s">
        <v>1298</v>
      </c>
      <c r="C172" s="12" t="str">
        <f t="shared" si="8"/>
        <v>Karl</v>
      </c>
      <c r="D172" s="11" t="str">
        <f t="shared" si="8"/>
        <v>Götzelmann</v>
      </c>
      <c r="E172" s="12" t="str">
        <f t="shared" si="9"/>
        <v>Karl</v>
      </c>
      <c r="F172" s="11" t="str">
        <f t="shared" si="9"/>
        <v>Götzelmann</v>
      </c>
      <c r="G172" s="12" t="str">
        <f t="shared" si="10"/>
        <v>Karl</v>
      </c>
      <c r="H172" s="11" t="str">
        <f t="shared" si="10"/>
        <v>Götzelmann</v>
      </c>
    </row>
    <row r="173" spans="1:8" x14ac:dyDescent="0.2">
      <c r="A173" s="11" t="s">
        <v>1153</v>
      </c>
      <c r="B173" s="11" t="s">
        <v>1299</v>
      </c>
      <c r="C173" s="12" t="str">
        <f t="shared" si="8"/>
        <v>Friedrich</v>
      </c>
      <c r="D173" s="11" t="str">
        <f t="shared" si="8"/>
        <v>Götzner</v>
      </c>
      <c r="E173" s="12" t="str">
        <f t="shared" si="9"/>
        <v>Friedrich</v>
      </c>
      <c r="F173" s="11" t="str">
        <f t="shared" si="9"/>
        <v>Götzner</v>
      </c>
      <c r="G173" s="12" t="str">
        <f t="shared" si="10"/>
        <v>Friedrich</v>
      </c>
      <c r="H173" s="11" t="str">
        <f t="shared" si="10"/>
        <v>Götzner</v>
      </c>
    </row>
    <row r="174" spans="1:8" x14ac:dyDescent="0.2">
      <c r="A174" s="11" t="s">
        <v>1104</v>
      </c>
      <c r="B174" s="11" t="s">
        <v>1300</v>
      </c>
      <c r="C174" s="12" t="str">
        <f t="shared" si="8"/>
        <v>Kurt</v>
      </c>
      <c r="D174" s="11" t="str">
        <f t="shared" si="8"/>
        <v>Graebner</v>
      </c>
      <c r="E174" s="12" t="str">
        <f t="shared" si="9"/>
        <v>Kurt</v>
      </c>
      <c r="F174" s="11" t="str">
        <f t="shared" si="9"/>
        <v>Graebner</v>
      </c>
      <c r="G174" s="12" t="str">
        <f t="shared" si="10"/>
        <v>Kurt</v>
      </c>
      <c r="H174" s="11" t="str">
        <f t="shared" si="10"/>
        <v>Gräbner</v>
      </c>
    </row>
    <row r="175" spans="1:8" x14ac:dyDescent="0.2">
      <c r="A175" s="11" t="s">
        <v>1301</v>
      </c>
      <c r="B175" s="11" t="s">
        <v>1302</v>
      </c>
      <c r="C175" s="12" t="str">
        <f t="shared" si="8"/>
        <v>Karl-Heinz</v>
      </c>
      <c r="D175" s="11" t="str">
        <f t="shared" si="8"/>
        <v>Graef</v>
      </c>
      <c r="E175" s="12" t="str">
        <f t="shared" si="9"/>
        <v>Karl-Heinz</v>
      </c>
      <c r="F175" s="11" t="str">
        <f t="shared" si="9"/>
        <v>Graef</v>
      </c>
      <c r="G175" s="12" t="str">
        <f t="shared" si="10"/>
        <v>Karl-Heinz</v>
      </c>
      <c r="H175" s="11" t="str">
        <f t="shared" si="10"/>
        <v>Gräf</v>
      </c>
    </row>
    <row r="176" spans="1:8" x14ac:dyDescent="0.2">
      <c r="A176" s="11" t="s">
        <v>1156</v>
      </c>
      <c r="B176" s="11" t="s">
        <v>1302</v>
      </c>
      <c r="C176" s="12" t="str">
        <f t="shared" si="8"/>
        <v>Manfred</v>
      </c>
      <c r="D176" s="11" t="str">
        <f t="shared" si="8"/>
        <v>Graef</v>
      </c>
      <c r="E176" s="12" t="str">
        <f t="shared" si="9"/>
        <v>Manfred</v>
      </c>
      <c r="F176" s="11" t="str">
        <f t="shared" si="9"/>
        <v>Graef</v>
      </c>
      <c r="G176" s="12" t="str">
        <f t="shared" si="10"/>
        <v>Manfred</v>
      </c>
      <c r="H176" s="11" t="str">
        <f t="shared" si="10"/>
        <v>Gräf</v>
      </c>
    </row>
    <row r="177" spans="1:8" x14ac:dyDescent="0.2">
      <c r="A177" s="11" t="s">
        <v>1259</v>
      </c>
      <c r="B177" s="11" t="s">
        <v>1303</v>
      </c>
      <c r="C177" s="12" t="str">
        <f t="shared" si="8"/>
        <v>Elfriede</v>
      </c>
      <c r="D177" s="11" t="str">
        <f t="shared" si="8"/>
        <v>Graeff</v>
      </c>
      <c r="E177" s="12" t="str">
        <f t="shared" si="9"/>
        <v>Elfriede</v>
      </c>
      <c r="F177" s="11" t="str">
        <f t="shared" si="9"/>
        <v>Graeff</v>
      </c>
      <c r="G177" s="12" t="str">
        <f t="shared" si="10"/>
        <v>Elfriede</v>
      </c>
      <c r="H177" s="11" t="str">
        <f t="shared" si="10"/>
        <v>Gräff</v>
      </c>
    </row>
    <row r="178" spans="1:8" x14ac:dyDescent="0.2">
      <c r="A178" s="11" t="s">
        <v>1304</v>
      </c>
      <c r="B178" s="11" t="s">
        <v>1305</v>
      </c>
      <c r="C178" s="12" t="str">
        <f t="shared" si="8"/>
        <v>Hannelore</v>
      </c>
      <c r="D178" s="11" t="str">
        <f t="shared" si="8"/>
        <v>Graeser</v>
      </c>
      <c r="E178" s="12" t="str">
        <f t="shared" si="9"/>
        <v>Hannelore</v>
      </c>
      <c r="F178" s="11" t="str">
        <f t="shared" si="9"/>
        <v>Graeser</v>
      </c>
      <c r="G178" s="12" t="str">
        <f t="shared" si="10"/>
        <v>Hannelore</v>
      </c>
      <c r="H178" s="11" t="str">
        <f t="shared" si="10"/>
        <v>Gräser</v>
      </c>
    </row>
    <row r="179" spans="1:8" x14ac:dyDescent="0.2">
      <c r="A179" s="11" t="s">
        <v>1132</v>
      </c>
      <c r="B179" s="11" t="s">
        <v>1306</v>
      </c>
      <c r="C179" s="12" t="str">
        <f t="shared" si="8"/>
        <v>Gerhard</v>
      </c>
      <c r="D179" s="11" t="str">
        <f t="shared" si="8"/>
        <v>Graesslin</v>
      </c>
      <c r="E179" s="12" t="str">
        <f t="shared" si="9"/>
        <v>Gerhard</v>
      </c>
      <c r="F179" s="11" t="str">
        <f t="shared" si="9"/>
        <v>Graesslin</v>
      </c>
      <c r="G179" s="12" t="str">
        <f t="shared" si="10"/>
        <v>Gerhard</v>
      </c>
      <c r="H179" s="11" t="str">
        <f t="shared" si="10"/>
        <v>Grässlin</v>
      </c>
    </row>
    <row r="180" spans="1:8" x14ac:dyDescent="0.2">
      <c r="A180" s="11" t="s">
        <v>1304</v>
      </c>
      <c r="B180" s="11" t="s">
        <v>1307</v>
      </c>
      <c r="C180" s="12" t="str">
        <f t="shared" si="8"/>
        <v>Hannelore</v>
      </c>
      <c r="D180" s="11" t="str">
        <f t="shared" si="8"/>
        <v>Graeter</v>
      </c>
      <c r="E180" s="12" t="str">
        <f t="shared" si="9"/>
        <v>Hannelore</v>
      </c>
      <c r="F180" s="11" t="str">
        <f t="shared" si="9"/>
        <v>Graeter</v>
      </c>
      <c r="G180" s="12" t="str">
        <f t="shared" si="10"/>
        <v>Hannelore</v>
      </c>
      <c r="H180" s="11" t="str">
        <f t="shared" si="10"/>
        <v>Gräter</v>
      </c>
    </row>
    <row r="181" spans="1:8" x14ac:dyDescent="0.2">
      <c r="A181" s="11" t="s">
        <v>1259</v>
      </c>
      <c r="B181" s="11" t="s">
        <v>1308</v>
      </c>
      <c r="C181" s="12" t="str">
        <f t="shared" si="8"/>
        <v>Elfriede</v>
      </c>
      <c r="D181" s="11" t="str">
        <f t="shared" si="8"/>
        <v>Greichgauer</v>
      </c>
      <c r="E181" s="12" t="str">
        <f t="shared" si="9"/>
        <v>Elfriede</v>
      </c>
      <c r="F181" s="11" t="str">
        <f t="shared" si="9"/>
        <v>Greichgauer</v>
      </c>
      <c r="G181" s="12" t="str">
        <f t="shared" si="10"/>
        <v>Elfriede</v>
      </c>
      <c r="H181" s="11" t="str">
        <f t="shared" si="10"/>
        <v>Greichgaür</v>
      </c>
    </row>
    <row r="182" spans="1:8" x14ac:dyDescent="0.2">
      <c r="A182" s="11" t="s">
        <v>1128</v>
      </c>
      <c r="B182" s="11" t="s">
        <v>1309</v>
      </c>
      <c r="C182" s="12" t="str">
        <f t="shared" si="8"/>
        <v>Herbert</v>
      </c>
      <c r="D182" s="11" t="str">
        <f t="shared" si="8"/>
        <v>Grögerchen</v>
      </c>
      <c r="E182" s="12" t="str">
        <f t="shared" si="9"/>
        <v>Herbert</v>
      </c>
      <c r="F182" s="11" t="str">
        <f t="shared" si="9"/>
        <v>Grögerchen</v>
      </c>
      <c r="G182" s="12" t="str">
        <f t="shared" si="10"/>
        <v>Herbert</v>
      </c>
      <c r="H182" s="11" t="str">
        <f t="shared" si="10"/>
        <v>Grögerchen</v>
      </c>
    </row>
    <row r="183" spans="1:8" x14ac:dyDescent="0.2">
      <c r="A183" s="11" t="s">
        <v>1310</v>
      </c>
      <c r="B183" s="11" t="s">
        <v>1311</v>
      </c>
      <c r="C183" s="12" t="str">
        <f t="shared" si="8"/>
        <v>Heribert</v>
      </c>
      <c r="D183" s="11" t="str">
        <f t="shared" si="8"/>
        <v>Gröne</v>
      </c>
      <c r="E183" s="12" t="str">
        <f t="shared" si="9"/>
        <v>Heribert</v>
      </c>
      <c r="F183" s="11" t="str">
        <f t="shared" si="9"/>
        <v>Gröne</v>
      </c>
      <c r="G183" s="12" t="str">
        <f t="shared" si="10"/>
        <v>Heribert</v>
      </c>
      <c r="H183" s="11" t="str">
        <f t="shared" si="10"/>
        <v>Gröne</v>
      </c>
    </row>
    <row r="184" spans="1:8" x14ac:dyDescent="0.2">
      <c r="A184" s="11" t="s">
        <v>1312</v>
      </c>
      <c r="B184" s="11" t="s">
        <v>1313</v>
      </c>
      <c r="C184" s="12" t="str">
        <f t="shared" si="8"/>
        <v>Ursula</v>
      </c>
      <c r="D184" s="11" t="str">
        <f t="shared" si="8"/>
        <v>Grössl</v>
      </c>
      <c r="E184" s="12" t="str">
        <f t="shared" si="9"/>
        <v>Ursula</v>
      </c>
      <c r="F184" s="11" t="str">
        <f t="shared" si="9"/>
        <v>Grössl</v>
      </c>
      <c r="G184" s="12" t="str">
        <f t="shared" si="10"/>
        <v>Ursula</v>
      </c>
      <c r="H184" s="11" t="str">
        <f t="shared" si="10"/>
        <v>Grössl</v>
      </c>
    </row>
    <row r="185" spans="1:8" x14ac:dyDescent="0.2">
      <c r="A185" s="11" t="s">
        <v>1314</v>
      </c>
      <c r="B185" s="11" t="s">
        <v>1315</v>
      </c>
      <c r="C185" s="12" t="str">
        <f t="shared" si="8"/>
        <v>Regina</v>
      </c>
      <c r="D185" s="11" t="str">
        <f t="shared" si="8"/>
        <v>Grohmueller</v>
      </c>
      <c r="E185" s="12" t="str">
        <f t="shared" si="9"/>
        <v>Regina</v>
      </c>
      <c r="F185" s="11" t="str">
        <f t="shared" si="9"/>
        <v>Grohmueller</v>
      </c>
      <c r="G185" s="12" t="str">
        <f t="shared" si="10"/>
        <v>Regina</v>
      </c>
      <c r="H185" s="11" t="str">
        <f t="shared" si="10"/>
        <v>Grohmüller</v>
      </c>
    </row>
    <row r="186" spans="1:8" x14ac:dyDescent="0.2">
      <c r="A186" s="11" t="s">
        <v>1316</v>
      </c>
      <c r="B186" s="11" t="s">
        <v>1315</v>
      </c>
      <c r="C186" s="12" t="str">
        <f t="shared" si="8"/>
        <v>Renate</v>
      </c>
      <c r="D186" s="11" t="str">
        <f t="shared" si="8"/>
        <v>Grohmueller</v>
      </c>
      <c r="E186" s="12" t="str">
        <f t="shared" si="9"/>
        <v>Renate</v>
      </c>
      <c r="F186" s="11" t="str">
        <f t="shared" si="9"/>
        <v>Grohmueller</v>
      </c>
      <c r="G186" s="12" t="str">
        <f t="shared" si="10"/>
        <v>Renate</v>
      </c>
      <c r="H186" s="11" t="str">
        <f t="shared" si="10"/>
        <v>Grohmüller</v>
      </c>
    </row>
    <row r="187" spans="1:8" x14ac:dyDescent="0.2">
      <c r="A187" s="11" t="s">
        <v>1117</v>
      </c>
      <c r="B187" s="11" t="s">
        <v>1118</v>
      </c>
      <c r="C187" s="12" t="str">
        <f t="shared" si="8"/>
        <v>Erika</v>
      </c>
      <c r="D187" s="11" t="str">
        <f t="shared" si="8"/>
        <v>Gross-Baeuerlein</v>
      </c>
      <c r="E187" s="12" t="str">
        <f t="shared" si="9"/>
        <v>Erika</v>
      </c>
      <c r="F187" s="11" t="str">
        <f t="shared" si="9"/>
        <v>Gross-Baeuerlein</v>
      </c>
      <c r="G187" s="12" t="str">
        <f t="shared" si="10"/>
        <v>Erika</v>
      </c>
      <c r="H187" s="11" t="str">
        <f t="shared" si="10"/>
        <v>Gross-Bäürlein</v>
      </c>
    </row>
    <row r="188" spans="1:8" x14ac:dyDescent="0.2">
      <c r="A188" s="11" t="s">
        <v>1117</v>
      </c>
      <c r="B188" s="11" t="s">
        <v>1118</v>
      </c>
      <c r="C188" s="12" t="str">
        <f t="shared" si="8"/>
        <v>Erika</v>
      </c>
      <c r="D188" s="11" t="str">
        <f t="shared" si="8"/>
        <v>Gross-Baeuerlein</v>
      </c>
      <c r="E188" s="12" t="str">
        <f t="shared" si="9"/>
        <v>Erika</v>
      </c>
      <c r="F188" s="11" t="str">
        <f t="shared" si="9"/>
        <v>Gross-Baeuerlein</v>
      </c>
      <c r="G188" s="12" t="str">
        <f t="shared" si="10"/>
        <v>Erika</v>
      </c>
      <c r="H188" s="11" t="str">
        <f t="shared" si="10"/>
        <v>Gross-Bäürlein</v>
      </c>
    </row>
    <row r="189" spans="1:8" x14ac:dyDescent="0.2">
      <c r="A189" s="11" t="s">
        <v>1065</v>
      </c>
      <c r="B189" s="11" t="s">
        <v>1317</v>
      </c>
      <c r="C189" s="12" t="str">
        <f t="shared" si="8"/>
        <v>Anneliese</v>
      </c>
      <c r="D189" s="11" t="str">
        <f t="shared" si="8"/>
        <v>Gross-Luengen</v>
      </c>
      <c r="E189" s="12" t="str">
        <f t="shared" si="9"/>
        <v>Anneliese</v>
      </c>
      <c r="F189" s="11" t="str">
        <f t="shared" si="9"/>
        <v>Gross-Luengen</v>
      </c>
      <c r="G189" s="12" t="str">
        <f t="shared" si="10"/>
        <v>Anneliese</v>
      </c>
      <c r="H189" s="11" t="str">
        <f t="shared" si="10"/>
        <v>Gross-Lüngen</v>
      </c>
    </row>
    <row r="190" spans="1:8" x14ac:dyDescent="0.2">
      <c r="A190" s="11" t="s">
        <v>1231</v>
      </c>
      <c r="B190" s="11" t="s">
        <v>1318</v>
      </c>
      <c r="C190" s="12" t="str">
        <f t="shared" si="8"/>
        <v>Paul</v>
      </c>
      <c r="D190" s="11" t="str">
        <f t="shared" si="8"/>
        <v>Grueb</v>
      </c>
      <c r="E190" s="12" t="str">
        <f t="shared" si="9"/>
        <v>Paul</v>
      </c>
      <c r="F190" s="11" t="str">
        <f t="shared" si="9"/>
        <v>Grueb</v>
      </c>
      <c r="G190" s="12" t="str">
        <f t="shared" si="10"/>
        <v>Paul</v>
      </c>
      <c r="H190" s="11" t="str">
        <f t="shared" si="10"/>
        <v>Grüb</v>
      </c>
    </row>
    <row r="191" spans="1:8" x14ac:dyDescent="0.2">
      <c r="A191" s="11" t="s">
        <v>1104</v>
      </c>
      <c r="B191" s="11" t="s">
        <v>1319</v>
      </c>
      <c r="C191" s="12" t="str">
        <f t="shared" si="8"/>
        <v>Kurt</v>
      </c>
      <c r="D191" s="11" t="str">
        <f t="shared" si="8"/>
        <v>Grueber</v>
      </c>
      <c r="E191" s="12" t="str">
        <f t="shared" si="9"/>
        <v>Kurt</v>
      </c>
      <c r="F191" s="11" t="str">
        <f t="shared" si="9"/>
        <v>Grueber</v>
      </c>
      <c r="G191" s="12" t="str">
        <f t="shared" si="10"/>
        <v>Kurt</v>
      </c>
      <c r="H191" s="11" t="str">
        <f t="shared" si="10"/>
        <v>Grüber</v>
      </c>
    </row>
    <row r="192" spans="1:8" x14ac:dyDescent="0.2">
      <c r="A192" s="11" t="s">
        <v>1229</v>
      </c>
      <c r="B192" s="11" t="s">
        <v>1320</v>
      </c>
      <c r="C192" s="12" t="str">
        <f t="shared" si="8"/>
        <v>Hans</v>
      </c>
      <c r="D192" s="11" t="str">
        <f t="shared" si="8"/>
        <v>Gruell</v>
      </c>
      <c r="E192" s="12" t="str">
        <f t="shared" si="9"/>
        <v>Hans</v>
      </c>
      <c r="F192" s="11" t="str">
        <f t="shared" si="9"/>
        <v>Gruell</v>
      </c>
      <c r="G192" s="12" t="str">
        <f t="shared" si="10"/>
        <v>Hans</v>
      </c>
      <c r="H192" s="11" t="str">
        <f t="shared" si="10"/>
        <v>Grüll</v>
      </c>
    </row>
    <row r="193" spans="1:8" x14ac:dyDescent="0.2">
      <c r="A193" s="11" t="s">
        <v>1321</v>
      </c>
      <c r="B193" s="11" t="s">
        <v>1322</v>
      </c>
      <c r="C193" s="12" t="str">
        <f t="shared" si="8"/>
        <v>Rolf</v>
      </c>
      <c r="D193" s="11" t="str">
        <f t="shared" si="8"/>
        <v>Gruender</v>
      </c>
      <c r="E193" s="12" t="str">
        <f t="shared" si="9"/>
        <v>Rolf</v>
      </c>
      <c r="F193" s="11" t="str">
        <f t="shared" si="9"/>
        <v>Gruender</v>
      </c>
      <c r="G193" s="12" t="str">
        <f t="shared" si="10"/>
        <v>Rolf</v>
      </c>
      <c r="H193" s="11" t="str">
        <f t="shared" si="10"/>
        <v>Gründer</v>
      </c>
    </row>
    <row r="194" spans="1:8" x14ac:dyDescent="0.2">
      <c r="A194" s="11" t="s">
        <v>1104</v>
      </c>
      <c r="B194" s="11" t="s">
        <v>1323</v>
      </c>
      <c r="C194" s="12" t="str">
        <f t="shared" ref="C194:D257" si="11">SUBSTITUTE(A194,"oe","ö")</f>
        <v>Kurt</v>
      </c>
      <c r="D194" s="11" t="str">
        <f t="shared" si="11"/>
        <v>Gruenebaum</v>
      </c>
      <c r="E194" s="12" t="str">
        <f t="shared" ref="E194:F257" si="12">IF(ISERROR(FIND("oe",A194)),A194,REPLACE(A194,FIND("oe",A194),2,"ö"))</f>
        <v>Kurt</v>
      </c>
      <c r="F194" s="11" t="str">
        <f t="shared" si="12"/>
        <v>Gruenebaum</v>
      </c>
      <c r="G194" s="12" t="str">
        <f t="shared" si="10"/>
        <v>Kurt</v>
      </c>
      <c r="H194" s="11" t="str">
        <f t="shared" si="10"/>
        <v>Grünebaum</v>
      </c>
    </row>
    <row r="195" spans="1:8" x14ac:dyDescent="0.2">
      <c r="A195" s="11" t="s">
        <v>1093</v>
      </c>
      <c r="B195" s="11" t="s">
        <v>1324</v>
      </c>
      <c r="C195" s="12" t="str">
        <f t="shared" si="11"/>
        <v>Willi</v>
      </c>
      <c r="D195" s="11" t="str">
        <f t="shared" si="11"/>
        <v>Gruener</v>
      </c>
      <c r="E195" s="12" t="str">
        <f t="shared" si="12"/>
        <v>Willi</v>
      </c>
      <c r="F195" s="11" t="str">
        <f t="shared" si="12"/>
        <v>Gruener</v>
      </c>
      <c r="G195" s="12" t="str">
        <f t="shared" ref="G195:H258" si="13">SUBSTITUTE(SUBSTITUTE(SUBSTITUTE(SUBSTITUTE(SUBSTITUTE(SUBSTITUTE(A195,"ae","ä"),"oe","ö"),"ue","ü"),"Ae","Ä"),"Oe","Ö"),"Ue","Ü")</f>
        <v>Willi</v>
      </c>
      <c r="H195" s="11" t="str">
        <f t="shared" si="13"/>
        <v>Grüner</v>
      </c>
    </row>
    <row r="196" spans="1:8" x14ac:dyDescent="0.2">
      <c r="A196" s="11" t="s">
        <v>1171</v>
      </c>
      <c r="B196" s="11" t="s">
        <v>1325</v>
      </c>
      <c r="C196" s="12" t="str">
        <f t="shared" si="11"/>
        <v>Hermann</v>
      </c>
      <c r="D196" s="11" t="str">
        <f t="shared" si="11"/>
        <v>Gruenzinger</v>
      </c>
      <c r="E196" s="12" t="str">
        <f t="shared" si="12"/>
        <v>Hermann</v>
      </c>
      <c r="F196" s="11" t="str">
        <f t="shared" si="12"/>
        <v>Gruenzinger</v>
      </c>
      <c r="G196" s="12" t="str">
        <f t="shared" si="13"/>
        <v>Hermann</v>
      </c>
      <c r="H196" s="11" t="str">
        <f t="shared" si="13"/>
        <v>Grünzinger</v>
      </c>
    </row>
    <row r="197" spans="1:8" x14ac:dyDescent="0.2">
      <c r="A197" s="11" t="s">
        <v>1326</v>
      </c>
      <c r="B197" s="11" t="s">
        <v>1327</v>
      </c>
      <c r="C197" s="12" t="str">
        <f t="shared" si="11"/>
        <v>Sonja</v>
      </c>
      <c r="D197" s="11" t="str">
        <f t="shared" si="11"/>
        <v xml:space="preserve">Grundstuecksgem.G </v>
      </c>
      <c r="E197" s="12" t="str">
        <f t="shared" si="12"/>
        <v>Sonja</v>
      </c>
      <c r="F197" s="11" t="str">
        <f t="shared" si="12"/>
        <v xml:space="preserve">Grundstuecksgem.G </v>
      </c>
      <c r="G197" s="12" t="str">
        <f t="shared" si="13"/>
        <v>Sonja</v>
      </c>
      <c r="H197" s="11" t="str">
        <f t="shared" si="13"/>
        <v xml:space="preserve">Grundstücksgem.G </v>
      </c>
    </row>
    <row r="198" spans="1:8" x14ac:dyDescent="0.2">
      <c r="A198" s="11" t="s">
        <v>1100</v>
      </c>
      <c r="B198" s="11" t="s">
        <v>1328</v>
      </c>
      <c r="C198" s="12" t="str">
        <f t="shared" si="11"/>
        <v>Helmut</v>
      </c>
      <c r="D198" s="11" t="str">
        <f t="shared" si="11"/>
        <v>Grunstuecksgem.Q1.21</v>
      </c>
      <c r="E198" s="12" t="str">
        <f t="shared" si="12"/>
        <v>Helmut</v>
      </c>
      <c r="F198" s="11" t="str">
        <f t="shared" si="12"/>
        <v>Grunstuecksgem.Q1.21</v>
      </c>
      <c r="G198" s="12" t="str">
        <f t="shared" si="13"/>
        <v>Helmut</v>
      </c>
      <c r="H198" s="11" t="str">
        <f t="shared" si="13"/>
        <v>Grunstücksgem.Q1.21</v>
      </c>
    </row>
    <row r="199" spans="1:8" x14ac:dyDescent="0.2">
      <c r="A199" s="11" t="s">
        <v>1329</v>
      </c>
      <c r="B199" s="11" t="s">
        <v>1330</v>
      </c>
      <c r="C199" s="12" t="str">
        <f t="shared" si="11"/>
        <v>Iris</v>
      </c>
      <c r="D199" s="11" t="str">
        <f t="shared" si="11"/>
        <v>Gueltinger</v>
      </c>
      <c r="E199" s="12" t="str">
        <f t="shared" si="12"/>
        <v>Iris</v>
      </c>
      <c r="F199" s="11" t="str">
        <f t="shared" si="12"/>
        <v>Gueltinger</v>
      </c>
      <c r="G199" s="12" t="str">
        <f t="shared" si="13"/>
        <v>Iris</v>
      </c>
      <c r="H199" s="11" t="str">
        <f t="shared" si="13"/>
        <v>Gültinger</v>
      </c>
    </row>
    <row r="200" spans="1:8" x14ac:dyDescent="0.2">
      <c r="A200" s="11" t="s">
        <v>1117</v>
      </c>
      <c r="B200" s="11" t="s">
        <v>1073</v>
      </c>
      <c r="C200" s="12" t="str">
        <f t="shared" si="11"/>
        <v>Erika</v>
      </c>
      <c r="D200" s="11" t="str">
        <f t="shared" si="11"/>
        <v>Guenther</v>
      </c>
      <c r="E200" s="12" t="str">
        <f t="shared" si="12"/>
        <v>Erika</v>
      </c>
      <c r="F200" s="11" t="str">
        <f t="shared" si="12"/>
        <v>Guenther</v>
      </c>
      <c r="G200" s="12" t="str">
        <f t="shared" si="13"/>
        <v>Erika</v>
      </c>
      <c r="H200" s="11" t="str">
        <f t="shared" si="13"/>
        <v>Günther</v>
      </c>
    </row>
    <row r="201" spans="1:8" x14ac:dyDescent="0.2">
      <c r="A201" s="11" t="s">
        <v>1117</v>
      </c>
      <c r="B201" s="11" t="s">
        <v>1073</v>
      </c>
      <c r="C201" s="12" t="str">
        <f t="shared" si="11"/>
        <v>Erika</v>
      </c>
      <c r="D201" s="11" t="str">
        <f t="shared" si="11"/>
        <v>Guenther</v>
      </c>
      <c r="E201" s="12" t="str">
        <f t="shared" si="12"/>
        <v>Erika</v>
      </c>
      <c r="F201" s="11" t="str">
        <f t="shared" si="12"/>
        <v>Guenther</v>
      </c>
      <c r="G201" s="12" t="str">
        <f t="shared" si="13"/>
        <v>Erika</v>
      </c>
      <c r="H201" s="11" t="str">
        <f t="shared" si="13"/>
        <v>Günther</v>
      </c>
    </row>
    <row r="202" spans="1:8" x14ac:dyDescent="0.2">
      <c r="A202" s="11" t="s">
        <v>1304</v>
      </c>
      <c r="B202" s="11" t="s">
        <v>1073</v>
      </c>
      <c r="C202" s="12" t="str">
        <f t="shared" si="11"/>
        <v>Hannelore</v>
      </c>
      <c r="D202" s="11" t="str">
        <f t="shared" si="11"/>
        <v>Guenther</v>
      </c>
      <c r="E202" s="12" t="str">
        <f t="shared" si="12"/>
        <v>Hannelore</v>
      </c>
      <c r="F202" s="11" t="str">
        <f t="shared" si="12"/>
        <v>Guenther</v>
      </c>
      <c r="G202" s="12" t="str">
        <f t="shared" si="13"/>
        <v>Hannelore</v>
      </c>
      <c r="H202" s="11" t="str">
        <f t="shared" si="13"/>
        <v>Günther</v>
      </c>
    </row>
    <row r="203" spans="1:8" x14ac:dyDescent="0.2">
      <c r="A203" s="11" t="s">
        <v>1331</v>
      </c>
      <c r="B203" s="11" t="s">
        <v>1073</v>
      </c>
      <c r="C203" s="12" t="str">
        <f t="shared" si="11"/>
        <v>Lawehak</v>
      </c>
      <c r="D203" s="11" t="str">
        <f t="shared" si="11"/>
        <v>Guenther</v>
      </c>
      <c r="E203" s="12" t="str">
        <f t="shared" si="12"/>
        <v>Lawehak</v>
      </c>
      <c r="F203" s="11" t="str">
        <f t="shared" si="12"/>
        <v>Guenther</v>
      </c>
      <c r="G203" s="12" t="str">
        <f t="shared" si="13"/>
        <v>Lawehak</v>
      </c>
      <c r="H203" s="11" t="str">
        <f t="shared" si="13"/>
        <v>Günther</v>
      </c>
    </row>
    <row r="204" spans="1:8" x14ac:dyDescent="0.2">
      <c r="A204" s="11" t="s">
        <v>1332</v>
      </c>
      <c r="B204" s="11" t="s">
        <v>1073</v>
      </c>
      <c r="C204" s="12" t="str">
        <f t="shared" si="11"/>
        <v>Marta</v>
      </c>
      <c r="D204" s="11" t="str">
        <f t="shared" si="11"/>
        <v>Guenther</v>
      </c>
      <c r="E204" s="12" t="str">
        <f t="shared" si="12"/>
        <v>Marta</v>
      </c>
      <c r="F204" s="11" t="str">
        <f t="shared" si="12"/>
        <v>Guenther</v>
      </c>
      <c r="G204" s="12" t="str">
        <f t="shared" si="13"/>
        <v>Marta</v>
      </c>
      <c r="H204" s="11" t="str">
        <f t="shared" si="13"/>
        <v>Günther</v>
      </c>
    </row>
    <row r="205" spans="1:8" x14ac:dyDescent="0.2">
      <c r="A205" s="11" t="s">
        <v>1093</v>
      </c>
      <c r="B205" s="11" t="s">
        <v>1073</v>
      </c>
      <c r="C205" s="12" t="str">
        <f t="shared" si="11"/>
        <v>Willi</v>
      </c>
      <c r="D205" s="11" t="str">
        <f t="shared" si="11"/>
        <v>Guenther</v>
      </c>
      <c r="E205" s="12" t="str">
        <f t="shared" si="12"/>
        <v>Willi</v>
      </c>
      <c r="F205" s="11" t="str">
        <f t="shared" si="12"/>
        <v>Guenther</v>
      </c>
      <c r="G205" s="12" t="str">
        <f t="shared" si="13"/>
        <v>Willi</v>
      </c>
      <c r="H205" s="11" t="str">
        <f t="shared" si="13"/>
        <v>Günther</v>
      </c>
    </row>
    <row r="206" spans="1:8" x14ac:dyDescent="0.2">
      <c r="A206" s="11" t="s">
        <v>1225</v>
      </c>
      <c r="B206" s="11" t="s">
        <v>1333</v>
      </c>
      <c r="C206" s="12" t="str">
        <f t="shared" si="11"/>
        <v>Ruth</v>
      </c>
      <c r="D206" s="11" t="str">
        <f t="shared" si="11"/>
        <v>Guertler</v>
      </c>
      <c r="E206" s="12" t="str">
        <f t="shared" si="12"/>
        <v>Ruth</v>
      </c>
      <c r="F206" s="11" t="str">
        <f t="shared" si="12"/>
        <v>Guertler</v>
      </c>
      <c r="G206" s="12" t="str">
        <f t="shared" si="13"/>
        <v>Ruth</v>
      </c>
      <c r="H206" s="11" t="str">
        <f t="shared" si="13"/>
        <v>Gürtler</v>
      </c>
    </row>
    <row r="207" spans="1:8" x14ac:dyDescent="0.2">
      <c r="A207" s="11" t="s">
        <v>1171</v>
      </c>
      <c r="B207" s="11" t="s">
        <v>1334</v>
      </c>
      <c r="C207" s="12" t="str">
        <f t="shared" si="11"/>
        <v>Hermann</v>
      </c>
      <c r="D207" s="11" t="str">
        <f t="shared" si="11"/>
        <v>Guethlein</v>
      </c>
      <c r="E207" s="12" t="str">
        <f t="shared" si="12"/>
        <v>Hermann</v>
      </c>
      <c r="F207" s="11" t="str">
        <f t="shared" si="12"/>
        <v>Guethlein</v>
      </c>
      <c r="G207" s="12" t="str">
        <f t="shared" si="13"/>
        <v>Hermann</v>
      </c>
      <c r="H207" s="11" t="str">
        <f t="shared" si="13"/>
        <v>Güthlein</v>
      </c>
    </row>
    <row r="208" spans="1:8" x14ac:dyDescent="0.2">
      <c r="A208" s="11" t="s">
        <v>1335</v>
      </c>
      <c r="B208" s="11" t="s">
        <v>1336</v>
      </c>
      <c r="C208" s="12" t="str">
        <f t="shared" si="11"/>
        <v>Richard</v>
      </c>
      <c r="D208" s="11" t="str">
        <f t="shared" si="11"/>
        <v>Guetle</v>
      </c>
      <c r="E208" s="12" t="str">
        <f t="shared" si="12"/>
        <v>Richard</v>
      </c>
      <c r="F208" s="11" t="str">
        <f t="shared" si="12"/>
        <v>Guetle</v>
      </c>
      <c r="G208" s="12" t="str">
        <f t="shared" si="13"/>
        <v>Richard</v>
      </c>
      <c r="H208" s="11" t="str">
        <f t="shared" si="13"/>
        <v>Gütle</v>
      </c>
    </row>
    <row r="209" spans="1:8" x14ac:dyDescent="0.2">
      <c r="A209" s="11" t="s">
        <v>1065</v>
      </c>
      <c r="B209" s="11" t="s">
        <v>1337</v>
      </c>
      <c r="C209" s="12" t="str">
        <f t="shared" si="11"/>
        <v>Anneliese</v>
      </c>
      <c r="D209" s="11" t="str">
        <f t="shared" si="11"/>
        <v>Haeberle</v>
      </c>
      <c r="E209" s="12" t="str">
        <f t="shared" si="12"/>
        <v>Anneliese</v>
      </c>
      <c r="F209" s="11" t="str">
        <f t="shared" si="12"/>
        <v>Haeberle</v>
      </c>
      <c r="G209" s="12" t="str">
        <f t="shared" si="13"/>
        <v>Anneliese</v>
      </c>
      <c r="H209" s="11" t="str">
        <f t="shared" si="13"/>
        <v>Häberle</v>
      </c>
    </row>
    <row r="210" spans="1:8" x14ac:dyDescent="0.2">
      <c r="A210" s="11" t="s">
        <v>1338</v>
      </c>
      <c r="B210" s="11" t="s">
        <v>1339</v>
      </c>
      <c r="C210" s="12" t="str">
        <f t="shared" si="11"/>
        <v>Claus</v>
      </c>
      <c r="D210" s="11" t="str">
        <f t="shared" si="11"/>
        <v>Haecker</v>
      </c>
      <c r="E210" s="12" t="str">
        <f t="shared" si="12"/>
        <v>Claus</v>
      </c>
      <c r="F210" s="11" t="str">
        <f t="shared" si="12"/>
        <v>Haecker</v>
      </c>
      <c r="G210" s="12" t="str">
        <f t="shared" si="13"/>
        <v>Claus</v>
      </c>
      <c r="H210" s="11" t="str">
        <f t="shared" si="13"/>
        <v>Häcker</v>
      </c>
    </row>
    <row r="211" spans="1:8" x14ac:dyDescent="0.2">
      <c r="A211" s="11" t="s">
        <v>1065</v>
      </c>
      <c r="B211" s="11" t="s">
        <v>1340</v>
      </c>
      <c r="C211" s="12" t="str">
        <f t="shared" si="11"/>
        <v>Anneliese</v>
      </c>
      <c r="D211" s="11" t="str">
        <f t="shared" si="11"/>
        <v>Haefner</v>
      </c>
      <c r="E211" s="12" t="str">
        <f t="shared" si="12"/>
        <v>Anneliese</v>
      </c>
      <c r="F211" s="11" t="str">
        <f t="shared" si="12"/>
        <v>Haefner</v>
      </c>
      <c r="G211" s="12" t="str">
        <f t="shared" si="13"/>
        <v>Anneliese</v>
      </c>
      <c r="H211" s="11" t="str">
        <f t="shared" si="13"/>
        <v>Häfner</v>
      </c>
    </row>
    <row r="212" spans="1:8" x14ac:dyDescent="0.2">
      <c r="A212" s="11" t="s">
        <v>1341</v>
      </c>
      <c r="B212" s="11" t="s">
        <v>1340</v>
      </c>
      <c r="C212" s="12" t="str">
        <f t="shared" si="11"/>
        <v>Gottfried</v>
      </c>
      <c r="D212" s="11" t="str">
        <f t="shared" si="11"/>
        <v>Haefner</v>
      </c>
      <c r="E212" s="12" t="str">
        <f t="shared" si="12"/>
        <v>Gottfried</v>
      </c>
      <c r="F212" s="11" t="str">
        <f t="shared" si="12"/>
        <v>Haefner</v>
      </c>
      <c r="G212" s="12" t="str">
        <f t="shared" si="13"/>
        <v>Gottfried</v>
      </c>
      <c r="H212" s="11" t="str">
        <f t="shared" si="13"/>
        <v>Häfner</v>
      </c>
    </row>
    <row r="213" spans="1:8" x14ac:dyDescent="0.2">
      <c r="A213" s="11" t="s">
        <v>1225</v>
      </c>
      <c r="B213" s="11" t="s">
        <v>1340</v>
      </c>
      <c r="C213" s="12" t="str">
        <f t="shared" si="11"/>
        <v>Ruth</v>
      </c>
      <c r="D213" s="11" t="str">
        <f t="shared" si="11"/>
        <v>Haefner</v>
      </c>
      <c r="E213" s="12" t="str">
        <f t="shared" si="12"/>
        <v>Ruth</v>
      </c>
      <c r="F213" s="11" t="str">
        <f t="shared" si="12"/>
        <v>Haefner</v>
      </c>
      <c r="G213" s="12" t="str">
        <f t="shared" si="13"/>
        <v>Ruth</v>
      </c>
      <c r="H213" s="11" t="str">
        <f t="shared" si="13"/>
        <v>Häfner</v>
      </c>
    </row>
    <row r="214" spans="1:8" x14ac:dyDescent="0.2">
      <c r="A214" s="11" t="s">
        <v>1342</v>
      </c>
      <c r="B214" s="11" t="s">
        <v>1340</v>
      </c>
      <c r="C214" s="12" t="str">
        <f t="shared" si="11"/>
        <v>Siegfried</v>
      </c>
      <c r="D214" s="11" t="str">
        <f t="shared" si="11"/>
        <v>Haefner</v>
      </c>
      <c r="E214" s="12" t="str">
        <f t="shared" si="12"/>
        <v>Siegfried</v>
      </c>
      <c r="F214" s="11" t="str">
        <f t="shared" si="12"/>
        <v>Haefner</v>
      </c>
      <c r="G214" s="12" t="str">
        <f t="shared" si="13"/>
        <v>Siegfried</v>
      </c>
      <c r="H214" s="11" t="str">
        <f t="shared" si="13"/>
        <v>Häfner</v>
      </c>
    </row>
    <row r="215" spans="1:8" x14ac:dyDescent="0.2">
      <c r="A215" s="11" t="s">
        <v>1093</v>
      </c>
      <c r="B215" s="11" t="s">
        <v>1340</v>
      </c>
      <c r="C215" s="12" t="str">
        <f t="shared" si="11"/>
        <v>Willi</v>
      </c>
      <c r="D215" s="11" t="str">
        <f t="shared" si="11"/>
        <v>Haefner</v>
      </c>
      <c r="E215" s="12" t="str">
        <f t="shared" si="12"/>
        <v>Willi</v>
      </c>
      <c r="F215" s="11" t="str">
        <f t="shared" si="12"/>
        <v>Haefner</v>
      </c>
      <c r="G215" s="12" t="str">
        <f t="shared" si="13"/>
        <v>Willi</v>
      </c>
      <c r="H215" s="11" t="str">
        <f t="shared" si="13"/>
        <v>Häfner</v>
      </c>
    </row>
    <row r="216" spans="1:8" x14ac:dyDescent="0.2">
      <c r="A216" s="11" t="s">
        <v>1225</v>
      </c>
      <c r="B216" s="11" t="s">
        <v>1343</v>
      </c>
      <c r="C216" s="12" t="str">
        <f t="shared" si="11"/>
        <v>Ruth</v>
      </c>
      <c r="D216" s="11" t="str">
        <f t="shared" si="11"/>
        <v>Haemke</v>
      </c>
      <c r="E216" s="12" t="str">
        <f t="shared" si="12"/>
        <v>Ruth</v>
      </c>
      <c r="F216" s="11" t="str">
        <f t="shared" si="12"/>
        <v>Haemke</v>
      </c>
      <c r="G216" s="12" t="str">
        <f t="shared" si="13"/>
        <v>Ruth</v>
      </c>
      <c r="H216" s="11" t="str">
        <f t="shared" si="13"/>
        <v>Hämke</v>
      </c>
    </row>
    <row r="217" spans="1:8" x14ac:dyDescent="0.2">
      <c r="A217" s="11" t="s">
        <v>1130</v>
      </c>
      <c r="B217" s="11" t="s">
        <v>1344</v>
      </c>
      <c r="C217" s="12" t="str">
        <f t="shared" si="11"/>
        <v>Theo</v>
      </c>
      <c r="D217" s="11" t="str">
        <f t="shared" si="11"/>
        <v>Haeringer</v>
      </c>
      <c r="E217" s="12" t="str">
        <f t="shared" si="12"/>
        <v>Theo</v>
      </c>
      <c r="F217" s="11" t="str">
        <f t="shared" si="12"/>
        <v>Haeringer</v>
      </c>
      <c r="G217" s="12" t="str">
        <f t="shared" si="13"/>
        <v>Theo</v>
      </c>
      <c r="H217" s="11" t="str">
        <f t="shared" si="13"/>
        <v>Häringer</v>
      </c>
    </row>
    <row r="218" spans="1:8" x14ac:dyDescent="0.2">
      <c r="A218" s="11" t="s">
        <v>1104</v>
      </c>
      <c r="B218" s="11" t="s">
        <v>1345</v>
      </c>
      <c r="C218" s="12" t="str">
        <f t="shared" si="11"/>
        <v>Kurt</v>
      </c>
      <c r="D218" s="11" t="str">
        <f t="shared" si="11"/>
        <v>Haese</v>
      </c>
      <c r="E218" s="12" t="str">
        <f t="shared" si="12"/>
        <v>Kurt</v>
      </c>
      <c r="F218" s="11" t="str">
        <f t="shared" si="12"/>
        <v>Haese</v>
      </c>
      <c r="G218" s="12" t="str">
        <f t="shared" si="13"/>
        <v>Kurt</v>
      </c>
      <c r="H218" s="11" t="str">
        <f t="shared" si="13"/>
        <v>Häse</v>
      </c>
    </row>
    <row r="219" spans="1:8" x14ac:dyDescent="0.2">
      <c r="A219" s="11" t="s">
        <v>1346</v>
      </c>
      <c r="B219" s="11" t="s">
        <v>1347</v>
      </c>
      <c r="C219" s="12" t="str">
        <f t="shared" si="11"/>
        <v>Heinz</v>
      </c>
      <c r="D219" s="11" t="str">
        <f t="shared" si="11"/>
        <v>Haeuser</v>
      </c>
      <c r="E219" s="12" t="str">
        <f t="shared" si="12"/>
        <v>Heinz</v>
      </c>
      <c r="F219" s="11" t="str">
        <f t="shared" si="12"/>
        <v>Haeuser</v>
      </c>
      <c r="G219" s="12" t="str">
        <f t="shared" si="13"/>
        <v>Heinz</v>
      </c>
      <c r="H219" s="11" t="str">
        <f t="shared" si="13"/>
        <v>Häuser</v>
      </c>
    </row>
    <row r="220" spans="1:8" x14ac:dyDescent="0.2">
      <c r="A220" s="11" t="s">
        <v>1075</v>
      </c>
      <c r="B220" s="11" t="s">
        <v>1348</v>
      </c>
      <c r="C220" s="12" t="str">
        <f t="shared" si="11"/>
        <v>Karl</v>
      </c>
      <c r="D220" s="11" t="str">
        <f t="shared" si="11"/>
        <v>Haeusle</v>
      </c>
      <c r="E220" s="12" t="str">
        <f t="shared" si="12"/>
        <v>Karl</v>
      </c>
      <c r="F220" s="11" t="str">
        <f t="shared" si="12"/>
        <v>Haeusle</v>
      </c>
      <c r="G220" s="12" t="str">
        <f t="shared" si="13"/>
        <v>Karl</v>
      </c>
      <c r="H220" s="11" t="str">
        <f t="shared" si="13"/>
        <v>Häusle</v>
      </c>
    </row>
    <row r="221" spans="1:8" x14ac:dyDescent="0.2">
      <c r="A221" s="11" t="s">
        <v>1119</v>
      </c>
      <c r="B221" s="11" t="s">
        <v>1349</v>
      </c>
      <c r="C221" s="12" t="str">
        <f t="shared" si="11"/>
        <v>Marianne</v>
      </c>
      <c r="D221" s="11" t="str">
        <f t="shared" si="11"/>
        <v>Haeusser</v>
      </c>
      <c r="E221" s="12" t="str">
        <f t="shared" si="12"/>
        <v>Marianne</v>
      </c>
      <c r="F221" s="11" t="str">
        <f t="shared" si="12"/>
        <v>Haeusser</v>
      </c>
      <c r="G221" s="12" t="str">
        <f t="shared" si="13"/>
        <v>Marianne</v>
      </c>
      <c r="H221" s="11" t="str">
        <f t="shared" si="13"/>
        <v>Häusser</v>
      </c>
    </row>
    <row r="222" spans="1:8" x14ac:dyDescent="0.2">
      <c r="A222" s="11" t="s">
        <v>1123</v>
      </c>
      <c r="B222" s="11" t="s">
        <v>1350</v>
      </c>
      <c r="C222" s="12" t="str">
        <f t="shared" si="11"/>
        <v>Ernst</v>
      </c>
      <c r="D222" s="11" t="str">
        <f t="shared" si="11"/>
        <v>Haeussler</v>
      </c>
      <c r="E222" s="12" t="str">
        <f t="shared" si="12"/>
        <v>Ernst</v>
      </c>
      <c r="F222" s="11" t="str">
        <f t="shared" si="12"/>
        <v>Haeussler</v>
      </c>
      <c r="G222" s="12" t="str">
        <f t="shared" si="13"/>
        <v>Ernst</v>
      </c>
      <c r="H222" s="11" t="str">
        <f t="shared" si="13"/>
        <v>Häussler</v>
      </c>
    </row>
    <row r="223" spans="1:8" x14ac:dyDescent="0.2">
      <c r="A223" s="11" t="s">
        <v>1304</v>
      </c>
      <c r="B223" s="11" t="s">
        <v>1351</v>
      </c>
      <c r="C223" s="12" t="str">
        <f t="shared" si="11"/>
        <v>Hannelore</v>
      </c>
      <c r="D223" s="11" t="str">
        <f t="shared" si="11"/>
        <v>Halckenhaeusser</v>
      </c>
      <c r="E223" s="12" t="str">
        <f t="shared" si="12"/>
        <v>Hannelore</v>
      </c>
      <c r="F223" s="11" t="str">
        <f t="shared" si="12"/>
        <v>Halckenhaeusser</v>
      </c>
      <c r="G223" s="12" t="str">
        <f t="shared" si="13"/>
        <v>Hannelore</v>
      </c>
      <c r="H223" s="11" t="str">
        <f t="shared" si="13"/>
        <v>Halckenhäusser</v>
      </c>
    </row>
    <row r="224" spans="1:8" x14ac:dyDescent="0.2">
      <c r="A224" s="11" t="s">
        <v>1352</v>
      </c>
      <c r="B224" s="11" t="s">
        <v>1353</v>
      </c>
      <c r="C224" s="12" t="str">
        <f t="shared" si="11"/>
        <v>Claus-Peter</v>
      </c>
      <c r="D224" s="11" t="str">
        <f t="shared" si="11"/>
        <v>Hasenöhrl</v>
      </c>
      <c r="E224" s="12" t="str">
        <f t="shared" si="12"/>
        <v>Claus-Peter</v>
      </c>
      <c r="F224" s="11" t="str">
        <f t="shared" si="12"/>
        <v>Hasenöhrl</v>
      </c>
      <c r="G224" s="12" t="str">
        <f t="shared" si="13"/>
        <v>Claus-Peter</v>
      </c>
      <c r="H224" s="11" t="str">
        <f t="shared" si="13"/>
        <v>Hasenöhrl</v>
      </c>
    </row>
    <row r="225" spans="1:8" x14ac:dyDescent="0.2">
      <c r="A225" s="11" t="s">
        <v>1354</v>
      </c>
      <c r="B225" s="11" t="s">
        <v>1355</v>
      </c>
      <c r="C225" s="12" t="str">
        <f t="shared" si="11"/>
        <v>Stefanie</v>
      </c>
      <c r="D225" s="11" t="str">
        <f t="shared" si="11"/>
        <v>Hatzenbuehler</v>
      </c>
      <c r="E225" s="12" t="str">
        <f t="shared" si="12"/>
        <v>Stefanie</v>
      </c>
      <c r="F225" s="11" t="str">
        <f t="shared" si="12"/>
        <v>Hatzenbuehler</v>
      </c>
      <c r="G225" s="12" t="str">
        <f t="shared" si="13"/>
        <v>Stefanie</v>
      </c>
      <c r="H225" s="11" t="str">
        <f t="shared" si="13"/>
        <v>Hatzenbühler</v>
      </c>
    </row>
    <row r="226" spans="1:8" x14ac:dyDescent="0.2">
      <c r="A226" s="11" t="s">
        <v>1132</v>
      </c>
      <c r="B226" s="11" t="s">
        <v>1356</v>
      </c>
      <c r="C226" s="12" t="str">
        <f t="shared" si="11"/>
        <v>Gerhard</v>
      </c>
      <c r="D226" s="11" t="str">
        <f t="shared" si="11"/>
        <v>Hauenstein</v>
      </c>
      <c r="E226" s="12" t="str">
        <f t="shared" si="12"/>
        <v>Gerhard</v>
      </c>
      <c r="F226" s="11" t="str">
        <f t="shared" si="12"/>
        <v>Hauenstein</v>
      </c>
      <c r="G226" s="12" t="str">
        <f t="shared" si="13"/>
        <v>Gerhard</v>
      </c>
      <c r="H226" s="11" t="str">
        <f t="shared" si="13"/>
        <v>Haünstein</v>
      </c>
    </row>
    <row r="227" spans="1:8" x14ac:dyDescent="0.2">
      <c r="A227" s="11" t="s">
        <v>1065</v>
      </c>
      <c r="B227" s="11" t="s">
        <v>1066</v>
      </c>
      <c r="C227" s="12" t="str">
        <f t="shared" si="11"/>
        <v>Anneliese</v>
      </c>
      <c r="D227" s="11" t="str">
        <f t="shared" si="11"/>
        <v xml:space="preserve">Hauer </v>
      </c>
      <c r="E227" s="12" t="str">
        <f t="shared" si="12"/>
        <v>Anneliese</v>
      </c>
      <c r="F227" s="11" t="str">
        <f t="shared" si="12"/>
        <v xml:space="preserve">Hauer </v>
      </c>
      <c r="G227" s="12" t="str">
        <f t="shared" si="13"/>
        <v>Anneliese</v>
      </c>
      <c r="H227" s="11" t="str">
        <f t="shared" si="13"/>
        <v xml:space="preserve">Haür </v>
      </c>
    </row>
    <row r="228" spans="1:8" x14ac:dyDescent="0.2">
      <c r="A228" s="11" t="s">
        <v>1357</v>
      </c>
      <c r="B228" s="11" t="s">
        <v>1358</v>
      </c>
      <c r="C228" s="12" t="str">
        <f t="shared" si="11"/>
        <v>Claus-Michael</v>
      </c>
      <c r="D228" s="11" t="str">
        <f t="shared" si="11"/>
        <v>Hauptmann</v>
      </c>
      <c r="E228" s="12" t="str">
        <f t="shared" si="12"/>
        <v>Claus-Michael</v>
      </c>
      <c r="F228" s="11" t="str">
        <f t="shared" si="12"/>
        <v>Hauptmann</v>
      </c>
      <c r="G228" s="12" t="str">
        <f t="shared" si="13"/>
        <v>Claus-Michäl</v>
      </c>
      <c r="H228" s="11" t="str">
        <f t="shared" si="13"/>
        <v>Hauptmann</v>
      </c>
    </row>
    <row r="229" spans="1:8" x14ac:dyDescent="0.2">
      <c r="A229" s="11" t="s">
        <v>1359</v>
      </c>
      <c r="B229" s="11" t="s">
        <v>1360</v>
      </c>
      <c r="C229" s="12" t="str">
        <f t="shared" si="11"/>
        <v>Bartholomaeus</v>
      </c>
      <c r="D229" s="11" t="str">
        <f t="shared" si="11"/>
        <v>Hensel</v>
      </c>
      <c r="E229" s="12" t="str">
        <f t="shared" si="12"/>
        <v>Bartholomaeus</v>
      </c>
      <c r="F229" s="11" t="str">
        <f t="shared" si="12"/>
        <v>Hensel</v>
      </c>
      <c r="G229" s="12" t="str">
        <f t="shared" si="13"/>
        <v>Bartholomäus</v>
      </c>
      <c r="H229" s="11" t="str">
        <f t="shared" si="13"/>
        <v>Hensel</v>
      </c>
    </row>
    <row r="230" spans="1:8" x14ac:dyDescent="0.2">
      <c r="A230" s="11" t="s">
        <v>1073</v>
      </c>
      <c r="B230" s="11" t="s">
        <v>1361</v>
      </c>
      <c r="C230" s="12" t="str">
        <f t="shared" si="11"/>
        <v>Guenther</v>
      </c>
      <c r="D230" s="11" t="str">
        <f t="shared" si="11"/>
        <v>Herhut</v>
      </c>
      <c r="E230" s="12" t="str">
        <f t="shared" si="12"/>
        <v>Guenther</v>
      </c>
      <c r="F230" s="11" t="str">
        <f t="shared" si="12"/>
        <v>Herhut</v>
      </c>
      <c r="G230" s="12" t="str">
        <f t="shared" si="13"/>
        <v>Günther</v>
      </c>
      <c r="H230" s="11" t="str">
        <f t="shared" si="13"/>
        <v>Herhut</v>
      </c>
    </row>
    <row r="231" spans="1:8" x14ac:dyDescent="0.2">
      <c r="A231" s="11" t="s">
        <v>1119</v>
      </c>
      <c r="B231" s="11" t="s">
        <v>1120</v>
      </c>
      <c r="C231" s="12" t="str">
        <f t="shared" si="11"/>
        <v>Marianne</v>
      </c>
      <c r="D231" s="11" t="str">
        <f t="shared" si="11"/>
        <v>Heuer</v>
      </c>
      <c r="E231" s="12" t="str">
        <f t="shared" si="12"/>
        <v>Marianne</v>
      </c>
      <c r="F231" s="11" t="str">
        <f t="shared" si="12"/>
        <v>Heuer</v>
      </c>
      <c r="G231" s="12" t="str">
        <f t="shared" si="13"/>
        <v>Marianne</v>
      </c>
      <c r="H231" s="11" t="str">
        <f t="shared" si="13"/>
        <v>Heür</v>
      </c>
    </row>
    <row r="232" spans="1:8" x14ac:dyDescent="0.2">
      <c r="A232" s="11" t="s">
        <v>1362</v>
      </c>
      <c r="B232" s="11" t="s">
        <v>1363</v>
      </c>
      <c r="C232" s="12" t="str">
        <f t="shared" si="11"/>
        <v>Lieselotte</v>
      </c>
      <c r="D232" s="11" t="str">
        <f t="shared" si="11"/>
        <v>Hirschlaeger</v>
      </c>
      <c r="E232" s="12" t="str">
        <f t="shared" si="12"/>
        <v>Lieselotte</v>
      </c>
      <c r="F232" s="11" t="str">
        <f t="shared" si="12"/>
        <v>Hirschlaeger</v>
      </c>
      <c r="G232" s="12" t="str">
        <f t="shared" si="13"/>
        <v>Lieselotte</v>
      </c>
      <c r="H232" s="11" t="str">
        <f t="shared" si="13"/>
        <v>Hirschläger</v>
      </c>
    </row>
    <row r="233" spans="1:8" x14ac:dyDescent="0.2">
      <c r="A233" s="11" t="s">
        <v>1364</v>
      </c>
      <c r="B233" s="11" t="s">
        <v>1365</v>
      </c>
      <c r="C233" s="12" t="str">
        <f t="shared" si="11"/>
        <v>Detlef</v>
      </c>
      <c r="D233" s="11" t="str">
        <f t="shared" si="11"/>
        <v>Höckel</v>
      </c>
      <c r="E233" s="12" t="str">
        <f t="shared" si="12"/>
        <v>Detlef</v>
      </c>
      <c r="F233" s="11" t="str">
        <f t="shared" si="12"/>
        <v>Höckel</v>
      </c>
      <c r="G233" s="12" t="str">
        <f t="shared" si="13"/>
        <v>Detlef</v>
      </c>
      <c r="H233" s="11" t="str">
        <f t="shared" si="13"/>
        <v>Höckel</v>
      </c>
    </row>
    <row r="234" spans="1:8" x14ac:dyDescent="0.2">
      <c r="A234" s="11" t="s">
        <v>1366</v>
      </c>
      <c r="B234" s="11" t="s">
        <v>1367</v>
      </c>
      <c r="C234" s="12" t="str">
        <f t="shared" si="11"/>
        <v>Erna</v>
      </c>
      <c r="D234" s="11" t="str">
        <f t="shared" si="11"/>
        <v>Höddinghaus</v>
      </c>
      <c r="E234" s="12" t="str">
        <f t="shared" si="12"/>
        <v>Erna</v>
      </c>
      <c r="F234" s="11" t="str">
        <f t="shared" si="12"/>
        <v>Höddinghaus</v>
      </c>
      <c r="G234" s="12" t="str">
        <f t="shared" si="13"/>
        <v>Erna</v>
      </c>
      <c r="H234" s="11" t="str">
        <f t="shared" si="13"/>
        <v>Höddinghaus</v>
      </c>
    </row>
    <row r="235" spans="1:8" x14ac:dyDescent="0.2">
      <c r="A235" s="11" t="s">
        <v>1346</v>
      </c>
      <c r="B235" s="11" t="s">
        <v>1368</v>
      </c>
      <c r="C235" s="12" t="str">
        <f t="shared" si="11"/>
        <v>Heinz</v>
      </c>
      <c r="D235" s="11" t="str">
        <f t="shared" si="11"/>
        <v>Höfer-Buehring</v>
      </c>
      <c r="E235" s="12" t="str">
        <f t="shared" si="12"/>
        <v>Heinz</v>
      </c>
      <c r="F235" s="11" t="str">
        <f t="shared" si="12"/>
        <v>Höfer-Buehring</v>
      </c>
      <c r="G235" s="12" t="str">
        <f t="shared" si="13"/>
        <v>Heinz</v>
      </c>
      <c r="H235" s="11" t="str">
        <f t="shared" si="13"/>
        <v>Höfer-Bühring</v>
      </c>
    </row>
    <row r="236" spans="1:8" x14ac:dyDescent="0.2">
      <c r="A236" s="11" t="s">
        <v>1346</v>
      </c>
      <c r="B236" s="11" t="s">
        <v>1368</v>
      </c>
      <c r="C236" s="12" t="str">
        <f t="shared" si="11"/>
        <v>Heinz</v>
      </c>
      <c r="D236" s="11" t="str">
        <f t="shared" si="11"/>
        <v>Höfer-Buehring</v>
      </c>
      <c r="E236" s="12" t="str">
        <f t="shared" si="12"/>
        <v>Heinz</v>
      </c>
      <c r="F236" s="11" t="str">
        <f t="shared" si="12"/>
        <v>Höfer-Buehring</v>
      </c>
      <c r="G236" s="12" t="str">
        <f t="shared" si="13"/>
        <v>Heinz</v>
      </c>
      <c r="H236" s="11" t="str">
        <f t="shared" si="13"/>
        <v>Höfer-Bühring</v>
      </c>
    </row>
    <row r="237" spans="1:8" x14ac:dyDescent="0.2">
      <c r="A237" s="11" t="s">
        <v>1089</v>
      </c>
      <c r="B237" s="11" t="s">
        <v>1369</v>
      </c>
      <c r="C237" s="12" t="str">
        <f t="shared" si="11"/>
        <v>Werner</v>
      </c>
      <c r="D237" s="11" t="str">
        <f t="shared" si="11"/>
        <v>Höfler</v>
      </c>
      <c r="E237" s="12" t="str">
        <f t="shared" si="12"/>
        <v>Werner</v>
      </c>
      <c r="F237" s="11" t="str">
        <f t="shared" si="12"/>
        <v>Höfler</v>
      </c>
      <c r="G237" s="12" t="str">
        <f t="shared" si="13"/>
        <v>Werner</v>
      </c>
      <c r="H237" s="11" t="str">
        <f t="shared" si="13"/>
        <v>Höfler</v>
      </c>
    </row>
    <row r="238" spans="1:8" x14ac:dyDescent="0.2">
      <c r="A238" s="11" t="s">
        <v>1093</v>
      </c>
      <c r="B238" s="11" t="s">
        <v>1369</v>
      </c>
      <c r="C238" s="12" t="str">
        <f t="shared" si="11"/>
        <v>Willi</v>
      </c>
      <c r="D238" s="11" t="str">
        <f t="shared" si="11"/>
        <v>Höfler</v>
      </c>
      <c r="E238" s="12" t="str">
        <f t="shared" si="12"/>
        <v>Willi</v>
      </c>
      <c r="F238" s="11" t="str">
        <f t="shared" si="12"/>
        <v>Höfler</v>
      </c>
      <c r="G238" s="12" t="str">
        <f t="shared" si="13"/>
        <v>Willi</v>
      </c>
      <c r="H238" s="11" t="str">
        <f t="shared" si="13"/>
        <v>Höfler</v>
      </c>
    </row>
    <row r="239" spans="1:8" x14ac:dyDescent="0.2">
      <c r="A239" s="11" t="s">
        <v>1370</v>
      </c>
      <c r="B239" s="11" t="s">
        <v>1371</v>
      </c>
      <c r="C239" s="12" t="str">
        <f t="shared" si="11"/>
        <v>Greta</v>
      </c>
      <c r="D239" s="11" t="str">
        <f t="shared" si="11"/>
        <v>Höhn</v>
      </c>
      <c r="E239" s="12" t="str">
        <f t="shared" si="12"/>
        <v>Greta</v>
      </c>
      <c r="F239" s="11" t="str">
        <f t="shared" si="12"/>
        <v>Höhn</v>
      </c>
      <c r="G239" s="12" t="str">
        <f t="shared" si="13"/>
        <v>Greta</v>
      </c>
      <c r="H239" s="11" t="str">
        <f t="shared" si="13"/>
        <v>Höhn</v>
      </c>
    </row>
    <row r="240" spans="1:8" x14ac:dyDescent="0.2">
      <c r="A240" s="11" t="s">
        <v>1098</v>
      </c>
      <c r="B240" s="11" t="s">
        <v>1372</v>
      </c>
      <c r="C240" s="12" t="str">
        <f t="shared" si="11"/>
        <v>Christel</v>
      </c>
      <c r="D240" s="11" t="str">
        <f t="shared" si="11"/>
        <v>Hölczli</v>
      </c>
      <c r="E240" s="12" t="str">
        <f t="shared" si="12"/>
        <v>Christel</v>
      </c>
      <c r="F240" s="11" t="str">
        <f t="shared" si="12"/>
        <v>Hölczli</v>
      </c>
      <c r="G240" s="12" t="str">
        <f t="shared" si="13"/>
        <v>Christel</v>
      </c>
      <c r="H240" s="11" t="str">
        <f t="shared" si="13"/>
        <v>Hölczli</v>
      </c>
    </row>
    <row r="241" spans="1:8" x14ac:dyDescent="0.2">
      <c r="A241" s="11" t="s">
        <v>1203</v>
      </c>
      <c r="B241" s="11" t="s">
        <v>1373</v>
      </c>
      <c r="C241" s="12" t="str">
        <f t="shared" si="11"/>
        <v>Wilhelm</v>
      </c>
      <c r="D241" s="11" t="str">
        <f t="shared" si="11"/>
        <v>Hölzel</v>
      </c>
      <c r="E241" s="12" t="str">
        <f t="shared" si="12"/>
        <v>Wilhelm</v>
      </c>
      <c r="F241" s="11" t="str">
        <f t="shared" si="12"/>
        <v>Hölzel</v>
      </c>
      <c r="G241" s="12" t="str">
        <f t="shared" si="13"/>
        <v>Wilhelm</v>
      </c>
      <c r="H241" s="11" t="str">
        <f t="shared" si="13"/>
        <v>Hölzel</v>
      </c>
    </row>
    <row r="242" spans="1:8" x14ac:dyDescent="0.2">
      <c r="A242" s="11" t="s">
        <v>1132</v>
      </c>
      <c r="B242" s="11" t="s">
        <v>1374</v>
      </c>
      <c r="C242" s="12" t="str">
        <f t="shared" si="11"/>
        <v>Gerhard</v>
      </c>
      <c r="D242" s="11" t="str">
        <f t="shared" si="11"/>
        <v>Hönig</v>
      </c>
      <c r="E242" s="12" t="str">
        <f t="shared" si="12"/>
        <v>Gerhard</v>
      </c>
      <c r="F242" s="11" t="str">
        <f t="shared" si="12"/>
        <v>Hönig</v>
      </c>
      <c r="G242" s="12" t="str">
        <f t="shared" si="13"/>
        <v>Gerhard</v>
      </c>
      <c r="H242" s="11" t="str">
        <f t="shared" si="13"/>
        <v>Hönig</v>
      </c>
    </row>
    <row r="243" spans="1:8" x14ac:dyDescent="0.2">
      <c r="A243" s="11" t="s">
        <v>1362</v>
      </c>
      <c r="B243" s="11" t="s">
        <v>1375</v>
      </c>
      <c r="C243" s="12" t="str">
        <f t="shared" si="11"/>
        <v>Lieselotte</v>
      </c>
      <c r="D243" s="11" t="str">
        <f t="shared" si="11"/>
        <v>Hör</v>
      </c>
      <c r="E243" s="12" t="str">
        <f t="shared" si="12"/>
        <v>Lieselotte</v>
      </c>
      <c r="F243" s="11" t="str">
        <f t="shared" si="12"/>
        <v>Hör</v>
      </c>
      <c r="G243" s="12" t="str">
        <f t="shared" si="13"/>
        <v>Lieselotte</v>
      </c>
      <c r="H243" s="11" t="str">
        <f t="shared" si="13"/>
        <v>Hör</v>
      </c>
    </row>
    <row r="244" spans="1:8" x14ac:dyDescent="0.2">
      <c r="A244" s="11" t="s">
        <v>1132</v>
      </c>
      <c r="B244" s="11" t="s">
        <v>1376</v>
      </c>
      <c r="C244" s="12" t="str">
        <f t="shared" si="11"/>
        <v>Gerhard</v>
      </c>
      <c r="D244" s="11" t="str">
        <f t="shared" si="11"/>
        <v xml:space="preserve">Hör </v>
      </c>
      <c r="E244" s="12" t="str">
        <f t="shared" si="12"/>
        <v>Gerhard</v>
      </c>
      <c r="F244" s="11" t="str">
        <f t="shared" si="12"/>
        <v xml:space="preserve">Hör </v>
      </c>
      <c r="G244" s="12" t="str">
        <f t="shared" si="13"/>
        <v>Gerhard</v>
      </c>
      <c r="H244" s="11" t="str">
        <f t="shared" si="13"/>
        <v xml:space="preserve">Hör </v>
      </c>
    </row>
    <row r="245" spans="1:8" x14ac:dyDescent="0.2">
      <c r="A245" s="11" t="s">
        <v>1377</v>
      </c>
      <c r="B245" s="11" t="s">
        <v>1378</v>
      </c>
      <c r="C245" s="12" t="str">
        <f t="shared" si="11"/>
        <v>Irma</v>
      </c>
      <c r="D245" s="11" t="str">
        <f t="shared" si="11"/>
        <v>Hörcher</v>
      </c>
      <c r="E245" s="12" t="str">
        <f t="shared" si="12"/>
        <v>Irma</v>
      </c>
      <c r="F245" s="11" t="str">
        <f t="shared" si="12"/>
        <v>Hörcher</v>
      </c>
      <c r="G245" s="12" t="str">
        <f t="shared" si="13"/>
        <v>Irma</v>
      </c>
      <c r="H245" s="11" t="str">
        <f t="shared" si="13"/>
        <v>Hörcher</v>
      </c>
    </row>
    <row r="246" spans="1:8" x14ac:dyDescent="0.2">
      <c r="A246" s="11" t="s">
        <v>1379</v>
      </c>
      <c r="B246" s="11" t="s">
        <v>1380</v>
      </c>
      <c r="C246" s="12" t="str">
        <f t="shared" si="11"/>
        <v>Hans-Peter</v>
      </c>
      <c r="D246" s="11" t="str">
        <f t="shared" si="11"/>
        <v>Höring</v>
      </c>
      <c r="E246" s="12" t="str">
        <f t="shared" si="12"/>
        <v>Hans-Peter</v>
      </c>
      <c r="F246" s="11" t="str">
        <f t="shared" si="12"/>
        <v>Höring</v>
      </c>
      <c r="G246" s="12" t="str">
        <f t="shared" si="13"/>
        <v>Hans-Peter</v>
      </c>
      <c r="H246" s="11" t="str">
        <f t="shared" si="13"/>
        <v>Höring</v>
      </c>
    </row>
    <row r="247" spans="1:8" x14ac:dyDescent="0.2">
      <c r="A247" s="11" t="s">
        <v>1227</v>
      </c>
      <c r="B247" s="11" t="s">
        <v>1381</v>
      </c>
      <c r="C247" s="12" t="str">
        <f t="shared" si="11"/>
        <v>Elisabeth</v>
      </c>
      <c r="D247" s="11" t="str">
        <f t="shared" si="11"/>
        <v>Hollaender</v>
      </c>
      <c r="E247" s="12" t="str">
        <f t="shared" si="12"/>
        <v>Elisabeth</v>
      </c>
      <c r="F247" s="11" t="str">
        <f t="shared" si="12"/>
        <v>Hollaender</v>
      </c>
      <c r="G247" s="12" t="str">
        <f t="shared" si="13"/>
        <v>Elisabeth</v>
      </c>
      <c r="H247" s="11" t="str">
        <f t="shared" si="13"/>
        <v>Holländer</v>
      </c>
    </row>
    <row r="248" spans="1:8" x14ac:dyDescent="0.2">
      <c r="A248" s="11" t="s">
        <v>1132</v>
      </c>
      <c r="B248" s="11" t="s">
        <v>1382</v>
      </c>
      <c r="C248" s="12" t="str">
        <f t="shared" si="11"/>
        <v>Gerhard</v>
      </c>
      <c r="D248" s="11" t="str">
        <f t="shared" si="11"/>
        <v>Hornauer</v>
      </c>
      <c r="E248" s="12" t="str">
        <f t="shared" si="12"/>
        <v>Gerhard</v>
      </c>
      <c r="F248" s="11" t="str">
        <f t="shared" si="12"/>
        <v>Hornauer</v>
      </c>
      <c r="G248" s="12" t="str">
        <f t="shared" si="13"/>
        <v>Gerhard</v>
      </c>
      <c r="H248" s="11" t="str">
        <f t="shared" si="13"/>
        <v>Hornaür</v>
      </c>
    </row>
    <row r="249" spans="1:8" x14ac:dyDescent="0.2">
      <c r="A249" s="11" t="s">
        <v>1171</v>
      </c>
      <c r="B249" s="11" t="s">
        <v>1383</v>
      </c>
      <c r="C249" s="12" t="str">
        <f t="shared" si="11"/>
        <v>Hermann</v>
      </c>
      <c r="D249" s="11" t="str">
        <f t="shared" si="11"/>
        <v>Hornberger-Oehlschlaeger</v>
      </c>
      <c r="E249" s="12" t="str">
        <f t="shared" si="12"/>
        <v>Hermann</v>
      </c>
      <c r="F249" s="11" t="str">
        <f t="shared" si="12"/>
        <v>Hornberger-Oehlschlaeger</v>
      </c>
      <c r="G249" s="12" t="str">
        <f t="shared" si="13"/>
        <v>Hermann</v>
      </c>
      <c r="H249" s="11" t="str">
        <f t="shared" si="13"/>
        <v>Hornberger-Öhlschläger</v>
      </c>
    </row>
    <row r="250" spans="1:8" x14ac:dyDescent="0.2">
      <c r="A250" s="11" t="s">
        <v>1171</v>
      </c>
      <c r="B250" s="11" t="s">
        <v>1383</v>
      </c>
      <c r="C250" s="12" t="str">
        <f t="shared" si="11"/>
        <v>Hermann</v>
      </c>
      <c r="D250" s="11" t="str">
        <f t="shared" si="11"/>
        <v>Hornberger-Oehlschlaeger</v>
      </c>
      <c r="E250" s="12" t="str">
        <f t="shared" si="12"/>
        <v>Hermann</v>
      </c>
      <c r="F250" s="11" t="str">
        <f t="shared" si="12"/>
        <v>Hornberger-Oehlschlaeger</v>
      </c>
      <c r="G250" s="12" t="str">
        <f t="shared" si="13"/>
        <v>Hermann</v>
      </c>
      <c r="H250" s="11" t="str">
        <f t="shared" si="13"/>
        <v>Hornberger-Öhlschläger</v>
      </c>
    </row>
    <row r="251" spans="1:8" x14ac:dyDescent="0.2">
      <c r="A251" s="11" t="s">
        <v>1069</v>
      </c>
      <c r="B251" s="11" t="s">
        <v>1384</v>
      </c>
      <c r="C251" s="12" t="str">
        <f t="shared" si="11"/>
        <v>Michael</v>
      </c>
      <c r="D251" s="11" t="str">
        <f t="shared" si="11"/>
        <v>Hornung</v>
      </c>
      <c r="E251" s="12" t="str">
        <f t="shared" si="12"/>
        <v>Michael</v>
      </c>
      <c r="F251" s="11" t="str">
        <f t="shared" si="12"/>
        <v>Hornung</v>
      </c>
      <c r="G251" s="12" t="str">
        <f t="shared" si="13"/>
        <v>Michäl</v>
      </c>
      <c r="H251" s="11" t="str">
        <f t="shared" si="13"/>
        <v>Hornung</v>
      </c>
    </row>
    <row r="252" spans="1:8" x14ac:dyDescent="0.2">
      <c r="A252" s="11" t="s">
        <v>1346</v>
      </c>
      <c r="B252" s="11" t="s">
        <v>1385</v>
      </c>
      <c r="C252" s="12" t="str">
        <f t="shared" si="11"/>
        <v>Heinz</v>
      </c>
      <c r="D252" s="11" t="str">
        <f t="shared" si="11"/>
        <v>Huebner</v>
      </c>
      <c r="E252" s="12" t="str">
        <f t="shared" si="12"/>
        <v>Heinz</v>
      </c>
      <c r="F252" s="11" t="str">
        <f t="shared" si="12"/>
        <v>Huebner</v>
      </c>
      <c r="G252" s="12" t="str">
        <f t="shared" si="13"/>
        <v>Heinz</v>
      </c>
      <c r="H252" s="11" t="str">
        <f t="shared" si="13"/>
        <v>Hübner</v>
      </c>
    </row>
    <row r="253" spans="1:8" x14ac:dyDescent="0.2">
      <c r="A253" s="11" t="s">
        <v>1171</v>
      </c>
      <c r="B253" s="11" t="s">
        <v>1385</v>
      </c>
      <c r="C253" s="12" t="str">
        <f t="shared" si="11"/>
        <v>Hermann</v>
      </c>
      <c r="D253" s="11" t="str">
        <f t="shared" si="11"/>
        <v>Huebner</v>
      </c>
      <c r="E253" s="12" t="str">
        <f t="shared" si="12"/>
        <v>Hermann</v>
      </c>
      <c r="F253" s="11" t="str">
        <f t="shared" si="12"/>
        <v>Huebner</v>
      </c>
      <c r="G253" s="12" t="str">
        <f t="shared" si="13"/>
        <v>Hermann</v>
      </c>
      <c r="H253" s="11" t="str">
        <f t="shared" si="13"/>
        <v>Hübner</v>
      </c>
    </row>
    <row r="254" spans="1:8" x14ac:dyDescent="0.2">
      <c r="A254" s="11" t="s">
        <v>1171</v>
      </c>
      <c r="B254" s="11" t="s">
        <v>1386</v>
      </c>
      <c r="C254" s="12" t="str">
        <f t="shared" si="11"/>
        <v>Hermann</v>
      </c>
      <c r="D254" s="11" t="str">
        <f t="shared" si="11"/>
        <v>Huegel</v>
      </c>
      <c r="E254" s="12" t="str">
        <f t="shared" si="12"/>
        <v>Hermann</v>
      </c>
      <c r="F254" s="11" t="str">
        <f t="shared" si="12"/>
        <v>Huegel</v>
      </c>
      <c r="G254" s="12" t="str">
        <f t="shared" si="13"/>
        <v>Hermann</v>
      </c>
      <c r="H254" s="11" t="str">
        <f t="shared" si="13"/>
        <v>Hügel</v>
      </c>
    </row>
    <row r="255" spans="1:8" x14ac:dyDescent="0.2">
      <c r="A255" s="11" t="s">
        <v>1387</v>
      </c>
      <c r="B255" s="11" t="s">
        <v>1386</v>
      </c>
      <c r="C255" s="12" t="str">
        <f t="shared" si="11"/>
        <v>Lina</v>
      </c>
      <c r="D255" s="11" t="str">
        <f t="shared" si="11"/>
        <v>Huegel</v>
      </c>
      <c r="E255" s="12" t="str">
        <f t="shared" si="12"/>
        <v>Lina</v>
      </c>
      <c r="F255" s="11" t="str">
        <f t="shared" si="12"/>
        <v>Huegel</v>
      </c>
      <c r="G255" s="12" t="str">
        <f t="shared" si="13"/>
        <v>Lina</v>
      </c>
      <c r="H255" s="11" t="str">
        <f t="shared" si="13"/>
        <v>Hügel</v>
      </c>
    </row>
    <row r="256" spans="1:8" x14ac:dyDescent="0.2">
      <c r="A256" s="11" t="s">
        <v>1069</v>
      </c>
      <c r="B256" s="11" t="s">
        <v>1388</v>
      </c>
      <c r="C256" s="12" t="str">
        <f t="shared" si="11"/>
        <v>Michael</v>
      </c>
      <c r="D256" s="11" t="str">
        <f t="shared" si="11"/>
        <v>Hug</v>
      </c>
      <c r="E256" s="12" t="str">
        <f t="shared" si="12"/>
        <v>Michael</v>
      </c>
      <c r="F256" s="11" t="str">
        <f t="shared" si="12"/>
        <v>Hug</v>
      </c>
      <c r="G256" s="12" t="str">
        <f t="shared" si="13"/>
        <v>Michäl</v>
      </c>
      <c r="H256" s="11" t="str">
        <f t="shared" si="13"/>
        <v>Hug</v>
      </c>
    </row>
    <row r="257" spans="1:8" x14ac:dyDescent="0.2">
      <c r="A257" s="11" t="s">
        <v>1389</v>
      </c>
      <c r="B257" s="11" t="s">
        <v>1390</v>
      </c>
      <c r="C257" s="12" t="str">
        <f t="shared" si="11"/>
        <v>Michaele</v>
      </c>
      <c r="D257" s="11" t="str">
        <f t="shared" si="11"/>
        <v>Hummel</v>
      </c>
      <c r="E257" s="12" t="str">
        <f t="shared" si="12"/>
        <v>Michaele</v>
      </c>
      <c r="F257" s="11" t="str">
        <f t="shared" si="12"/>
        <v>Hummel</v>
      </c>
      <c r="G257" s="12" t="str">
        <f t="shared" si="13"/>
        <v>Michäle</v>
      </c>
      <c r="H257" s="11" t="str">
        <f t="shared" si="13"/>
        <v>Hummel</v>
      </c>
    </row>
    <row r="258" spans="1:8" x14ac:dyDescent="0.2">
      <c r="A258" s="11" t="s">
        <v>1171</v>
      </c>
      <c r="B258" s="11" t="s">
        <v>1391</v>
      </c>
      <c r="C258" s="12" t="str">
        <f t="shared" ref="C258:D321" si="14">SUBSTITUTE(A258,"oe","ö")</f>
        <v>Hermann</v>
      </c>
      <c r="D258" s="11" t="str">
        <f t="shared" si="14"/>
        <v>Jaeckel</v>
      </c>
      <c r="E258" s="12" t="str">
        <f t="shared" ref="E258:F321" si="15">IF(ISERROR(FIND("oe",A258)),A258,REPLACE(A258,FIND("oe",A258),2,"ö"))</f>
        <v>Hermann</v>
      </c>
      <c r="F258" s="11" t="str">
        <f t="shared" si="15"/>
        <v>Jaeckel</v>
      </c>
      <c r="G258" s="12" t="str">
        <f t="shared" si="13"/>
        <v>Hermann</v>
      </c>
      <c r="H258" s="11" t="str">
        <f t="shared" si="13"/>
        <v>Jäckel</v>
      </c>
    </row>
    <row r="259" spans="1:8" x14ac:dyDescent="0.2">
      <c r="A259" s="11" t="s">
        <v>1387</v>
      </c>
      <c r="B259" s="11" t="s">
        <v>1391</v>
      </c>
      <c r="C259" s="12" t="str">
        <f t="shared" si="14"/>
        <v>Lina</v>
      </c>
      <c r="D259" s="11" t="str">
        <f t="shared" si="14"/>
        <v>Jaeckel</v>
      </c>
      <c r="E259" s="12" t="str">
        <f t="shared" si="15"/>
        <v>Lina</v>
      </c>
      <c r="F259" s="11" t="str">
        <f t="shared" si="15"/>
        <v>Jaeckel</v>
      </c>
      <c r="G259" s="12" t="str">
        <f t="shared" ref="G259:H322" si="16">SUBSTITUTE(SUBSTITUTE(SUBSTITUTE(SUBSTITUTE(SUBSTITUTE(SUBSTITUTE(A259,"ae","ä"),"oe","ö"),"ue","ü"),"Ae","Ä"),"Oe","Ö"),"Ue","Ü")</f>
        <v>Lina</v>
      </c>
      <c r="H259" s="11" t="str">
        <f t="shared" si="16"/>
        <v>Jäckel</v>
      </c>
    </row>
    <row r="260" spans="1:8" x14ac:dyDescent="0.2">
      <c r="A260" s="11" t="s">
        <v>1392</v>
      </c>
      <c r="B260" s="11" t="s">
        <v>1393</v>
      </c>
      <c r="C260" s="12" t="str">
        <f t="shared" si="14"/>
        <v>Bernd</v>
      </c>
      <c r="D260" s="11" t="str">
        <f t="shared" si="14"/>
        <v>Jaeger</v>
      </c>
      <c r="E260" s="12" t="str">
        <f t="shared" si="15"/>
        <v>Bernd</v>
      </c>
      <c r="F260" s="11" t="str">
        <f t="shared" si="15"/>
        <v>Jaeger</v>
      </c>
      <c r="G260" s="12" t="str">
        <f t="shared" si="16"/>
        <v>Bernd</v>
      </c>
      <c r="H260" s="11" t="str">
        <f t="shared" si="16"/>
        <v>Jäger</v>
      </c>
    </row>
    <row r="261" spans="1:8" x14ac:dyDescent="0.2">
      <c r="A261" s="11" t="s">
        <v>1394</v>
      </c>
      <c r="B261" s="11" t="s">
        <v>1393</v>
      </c>
      <c r="C261" s="12" t="str">
        <f t="shared" si="14"/>
        <v>Hermine</v>
      </c>
      <c r="D261" s="11" t="str">
        <f t="shared" si="14"/>
        <v>Jaeger</v>
      </c>
      <c r="E261" s="12" t="str">
        <f t="shared" si="15"/>
        <v>Hermine</v>
      </c>
      <c r="F261" s="11" t="str">
        <f t="shared" si="15"/>
        <v>Jaeger</v>
      </c>
      <c r="G261" s="12" t="str">
        <f t="shared" si="16"/>
        <v>Hermine</v>
      </c>
      <c r="H261" s="11" t="str">
        <f t="shared" si="16"/>
        <v>Jäger</v>
      </c>
    </row>
    <row r="262" spans="1:8" x14ac:dyDescent="0.2">
      <c r="A262" s="11" t="s">
        <v>1395</v>
      </c>
      <c r="B262" s="11" t="s">
        <v>1393</v>
      </c>
      <c r="C262" s="12" t="str">
        <f t="shared" si="14"/>
        <v>Line</v>
      </c>
      <c r="D262" s="11" t="str">
        <f t="shared" si="14"/>
        <v>Jaeger</v>
      </c>
      <c r="E262" s="12" t="str">
        <f t="shared" si="15"/>
        <v>Line</v>
      </c>
      <c r="F262" s="11" t="str">
        <f t="shared" si="15"/>
        <v>Jaeger</v>
      </c>
      <c r="G262" s="12" t="str">
        <f t="shared" si="16"/>
        <v>Line</v>
      </c>
      <c r="H262" s="11" t="str">
        <f t="shared" si="16"/>
        <v>Jäger</v>
      </c>
    </row>
    <row r="263" spans="1:8" x14ac:dyDescent="0.2">
      <c r="A263" s="11" t="s">
        <v>1229</v>
      </c>
      <c r="B263" s="11" t="s">
        <v>1396</v>
      </c>
      <c r="C263" s="12" t="str">
        <f t="shared" si="14"/>
        <v>Hans</v>
      </c>
      <c r="D263" s="11" t="str">
        <f t="shared" si="14"/>
        <v xml:space="preserve">Jaeger-Lang </v>
      </c>
      <c r="E263" s="12" t="str">
        <f t="shared" si="15"/>
        <v>Hans</v>
      </c>
      <c r="F263" s="11" t="str">
        <f t="shared" si="15"/>
        <v xml:space="preserve">Jaeger-Lang </v>
      </c>
      <c r="G263" s="12" t="str">
        <f t="shared" si="16"/>
        <v>Hans</v>
      </c>
      <c r="H263" s="11" t="str">
        <f t="shared" si="16"/>
        <v xml:space="preserve">Jäger-Lang </v>
      </c>
    </row>
    <row r="264" spans="1:8" x14ac:dyDescent="0.2">
      <c r="A264" s="11" t="s">
        <v>1397</v>
      </c>
      <c r="B264" s="11" t="s">
        <v>1398</v>
      </c>
      <c r="C264" s="12" t="str">
        <f t="shared" si="14"/>
        <v>Grete</v>
      </c>
      <c r="D264" s="11" t="str">
        <f t="shared" si="14"/>
        <v>Jaenner</v>
      </c>
      <c r="E264" s="12" t="str">
        <f t="shared" si="15"/>
        <v>Grete</v>
      </c>
      <c r="F264" s="11" t="str">
        <f t="shared" si="15"/>
        <v>Jaenner</v>
      </c>
      <c r="G264" s="12" t="str">
        <f t="shared" si="16"/>
        <v>Grete</v>
      </c>
      <c r="H264" s="11" t="str">
        <f t="shared" si="16"/>
        <v>Jänner</v>
      </c>
    </row>
    <row r="265" spans="1:8" x14ac:dyDescent="0.2">
      <c r="A265" s="11" t="s">
        <v>1399</v>
      </c>
      <c r="B265" s="11" t="s">
        <v>1400</v>
      </c>
      <c r="C265" s="12" t="str">
        <f t="shared" si="14"/>
        <v>Martin</v>
      </c>
      <c r="D265" s="11" t="str">
        <f t="shared" si="14"/>
        <v>Jaentsch</v>
      </c>
      <c r="E265" s="12" t="str">
        <f t="shared" si="15"/>
        <v>Martin</v>
      </c>
      <c r="F265" s="11" t="str">
        <f t="shared" si="15"/>
        <v>Jaentsch</v>
      </c>
      <c r="G265" s="12" t="str">
        <f t="shared" si="16"/>
        <v>Martin</v>
      </c>
      <c r="H265" s="11" t="str">
        <f t="shared" si="16"/>
        <v>Jäntsch</v>
      </c>
    </row>
    <row r="266" spans="1:8" x14ac:dyDescent="0.2">
      <c r="A266" s="11" t="s">
        <v>1401</v>
      </c>
      <c r="B266" s="11" t="s">
        <v>1402</v>
      </c>
      <c r="C266" s="12" t="str">
        <f t="shared" si="14"/>
        <v>Herta</v>
      </c>
      <c r="D266" s="11" t="str">
        <f t="shared" si="14"/>
        <v>Jaeschke</v>
      </c>
      <c r="E266" s="12" t="str">
        <f t="shared" si="15"/>
        <v>Herta</v>
      </c>
      <c r="F266" s="11" t="str">
        <f t="shared" si="15"/>
        <v>Jaeschke</v>
      </c>
      <c r="G266" s="12" t="str">
        <f t="shared" si="16"/>
        <v>Herta</v>
      </c>
      <c r="H266" s="11" t="str">
        <f t="shared" si="16"/>
        <v>Jäschke</v>
      </c>
    </row>
    <row r="267" spans="1:8" x14ac:dyDescent="0.2">
      <c r="A267" s="11" t="s">
        <v>1081</v>
      </c>
      <c r="B267" s="11" t="s">
        <v>1403</v>
      </c>
      <c r="C267" s="12" t="str">
        <f t="shared" si="14"/>
        <v>Guenter</v>
      </c>
      <c r="D267" s="11" t="str">
        <f t="shared" si="14"/>
        <v>Jochim</v>
      </c>
      <c r="E267" s="12" t="str">
        <f t="shared" si="15"/>
        <v>Guenter</v>
      </c>
      <c r="F267" s="11" t="str">
        <f t="shared" si="15"/>
        <v>Jochim</v>
      </c>
      <c r="G267" s="12" t="str">
        <f t="shared" si="16"/>
        <v>Günter</v>
      </c>
      <c r="H267" s="11" t="str">
        <f t="shared" si="16"/>
        <v>Jochim</v>
      </c>
    </row>
    <row r="268" spans="1:8" x14ac:dyDescent="0.2">
      <c r="A268" s="11" t="s">
        <v>1108</v>
      </c>
      <c r="B268" s="11" t="s">
        <v>1404</v>
      </c>
      <c r="C268" s="12" t="str">
        <f t="shared" si="14"/>
        <v>Walter</v>
      </c>
      <c r="D268" s="11" t="str">
        <f t="shared" si="14"/>
        <v>Jörg</v>
      </c>
      <c r="E268" s="12" t="str">
        <f t="shared" si="15"/>
        <v>Walter</v>
      </c>
      <c r="F268" s="11" t="str">
        <f t="shared" si="15"/>
        <v>Jörg</v>
      </c>
      <c r="G268" s="12" t="str">
        <f t="shared" si="16"/>
        <v>Walter</v>
      </c>
      <c r="H268" s="11" t="str">
        <f t="shared" si="16"/>
        <v>Jörg</v>
      </c>
    </row>
    <row r="269" spans="1:8" x14ac:dyDescent="0.2">
      <c r="A269" s="11" t="s">
        <v>1405</v>
      </c>
      <c r="B269" s="11" t="s">
        <v>1406</v>
      </c>
      <c r="C269" s="12" t="str">
        <f t="shared" si="14"/>
        <v>Johannes</v>
      </c>
      <c r="D269" s="11" t="str">
        <f t="shared" si="14"/>
        <v>Jörger</v>
      </c>
      <c r="E269" s="12" t="str">
        <f t="shared" si="15"/>
        <v>Johannes</v>
      </c>
      <c r="F269" s="11" t="str">
        <f t="shared" si="15"/>
        <v>Jörger</v>
      </c>
      <c r="G269" s="12" t="str">
        <f t="shared" si="16"/>
        <v>Johannes</v>
      </c>
      <c r="H269" s="11" t="str">
        <f t="shared" si="16"/>
        <v>Jörger</v>
      </c>
    </row>
    <row r="270" spans="1:8" x14ac:dyDescent="0.2">
      <c r="A270" s="11" t="s">
        <v>1227</v>
      </c>
      <c r="B270" s="11" t="s">
        <v>1407</v>
      </c>
      <c r="C270" s="12" t="str">
        <f t="shared" si="14"/>
        <v>Elisabeth</v>
      </c>
      <c r="D270" s="11" t="str">
        <f t="shared" si="14"/>
        <v>Jöst</v>
      </c>
      <c r="E270" s="12" t="str">
        <f t="shared" si="15"/>
        <v>Elisabeth</v>
      </c>
      <c r="F270" s="11" t="str">
        <f t="shared" si="15"/>
        <v>Jöst</v>
      </c>
      <c r="G270" s="12" t="str">
        <f t="shared" si="16"/>
        <v>Elisabeth</v>
      </c>
      <c r="H270" s="11" t="str">
        <f t="shared" si="16"/>
        <v>Jöst</v>
      </c>
    </row>
    <row r="271" spans="1:8" x14ac:dyDescent="0.2">
      <c r="A271" s="11" t="s">
        <v>1408</v>
      </c>
      <c r="B271" s="11" t="s">
        <v>1407</v>
      </c>
      <c r="C271" s="12" t="str">
        <f t="shared" si="14"/>
        <v>Fritz</v>
      </c>
      <c r="D271" s="11" t="str">
        <f t="shared" si="14"/>
        <v>Jöst</v>
      </c>
      <c r="E271" s="12" t="str">
        <f t="shared" si="15"/>
        <v>Fritz</v>
      </c>
      <c r="F271" s="11" t="str">
        <f t="shared" si="15"/>
        <v>Jöst</v>
      </c>
      <c r="G271" s="12" t="str">
        <f t="shared" si="16"/>
        <v>Fritz</v>
      </c>
      <c r="H271" s="11" t="str">
        <f t="shared" si="16"/>
        <v>Jöst</v>
      </c>
    </row>
    <row r="272" spans="1:8" x14ac:dyDescent="0.2">
      <c r="A272" s="11" t="s">
        <v>1089</v>
      </c>
      <c r="B272" s="11" t="s">
        <v>1407</v>
      </c>
      <c r="C272" s="12" t="str">
        <f t="shared" si="14"/>
        <v>Werner</v>
      </c>
      <c r="D272" s="11" t="str">
        <f t="shared" si="14"/>
        <v>Jöst</v>
      </c>
      <c r="E272" s="12" t="str">
        <f t="shared" si="15"/>
        <v>Werner</v>
      </c>
      <c r="F272" s="11" t="str">
        <f t="shared" si="15"/>
        <v>Jöst</v>
      </c>
      <c r="G272" s="12" t="str">
        <f t="shared" si="16"/>
        <v>Werner</v>
      </c>
      <c r="H272" s="11" t="str">
        <f t="shared" si="16"/>
        <v>Jöst</v>
      </c>
    </row>
    <row r="273" spans="1:8" x14ac:dyDescent="0.2">
      <c r="A273" s="11" t="s">
        <v>1069</v>
      </c>
      <c r="B273" s="11" t="s">
        <v>1409</v>
      </c>
      <c r="C273" s="12" t="str">
        <f t="shared" si="14"/>
        <v>Michael</v>
      </c>
      <c r="D273" s="11" t="str">
        <f t="shared" si="14"/>
        <v>Jung</v>
      </c>
      <c r="E273" s="12" t="str">
        <f t="shared" si="15"/>
        <v>Michael</v>
      </c>
      <c r="F273" s="11" t="str">
        <f t="shared" si="15"/>
        <v>Jung</v>
      </c>
      <c r="G273" s="12" t="str">
        <f t="shared" si="16"/>
        <v>Michäl</v>
      </c>
      <c r="H273" s="11" t="str">
        <f t="shared" si="16"/>
        <v>Jung</v>
      </c>
    </row>
    <row r="274" spans="1:8" x14ac:dyDescent="0.2">
      <c r="A274" s="11" t="s">
        <v>1132</v>
      </c>
      <c r="B274" s="11" t="s">
        <v>1410</v>
      </c>
      <c r="C274" s="12" t="str">
        <f t="shared" si="14"/>
        <v>Gerhard</v>
      </c>
      <c r="D274" s="11" t="str">
        <f t="shared" si="14"/>
        <v>Kaeferle</v>
      </c>
      <c r="E274" s="12" t="str">
        <f t="shared" si="15"/>
        <v>Gerhard</v>
      </c>
      <c r="F274" s="11" t="str">
        <f t="shared" si="15"/>
        <v>Kaeferle</v>
      </c>
      <c r="G274" s="12" t="str">
        <f t="shared" si="16"/>
        <v>Gerhard</v>
      </c>
      <c r="H274" s="11" t="str">
        <f t="shared" si="16"/>
        <v>Käferle</v>
      </c>
    </row>
    <row r="275" spans="1:8" x14ac:dyDescent="0.2">
      <c r="A275" s="11" t="s">
        <v>1411</v>
      </c>
      <c r="B275" s="11" t="s">
        <v>1412</v>
      </c>
      <c r="C275" s="12" t="str">
        <f t="shared" si="14"/>
        <v>Alfred</v>
      </c>
      <c r="D275" s="11" t="str">
        <f t="shared" si="14"/>
        <v>Kaehny</v>
      </c>
      <c r="E275" s="12" t="str">
        <f t="shared" si="15"/>
        <v>Alfred</v>
      </c>
      <c r="F275" s="11" t="str">
        <f t="shared" si="15"/>
        <v>Kaehny</v>
      </c>
      <c r="G275" s="12" t="str">
        <f t="shared" si="16"/>
        <v>Alfred</v>
      </c>
      <c r="H275" s="11" t="str">
        <f t="shared" si="16"/>
        <v>Kähny</v>
      </c>
    </row>
    <row r="276" spans="1:8" x14ac:dyDescent="0.2">
      <c r="A276" s="11" t="s">
        <v>1229</v>
      </c>
      <c r="B276" s="11" t="s">
        <v>1413</v>
      </c>
      <c r="C276" s="12" t="str">
        <f t="shared" si="14"/>
        <v>Hans</v>
      </c>
      <c r="D276" s="11" t="str">
        <f t="shared" si="14"/>
        <v>Kaemmerer</v>
      </c>
      <c r="E276" s="12" t="str">
        <f t="shared" si="15"/>
        <v>Hans</v>
      </c>
      <c r="F276" s="11" t="str">
        <f t="shared" si="15"/>
        <v>Kaemmerer</v>
      </c>
      <c r="G276" s="12" t="str">
        <f t="shared" si="16"/>
        <v>Hans</v>
      </c>
      <c r="H276" s="11" t="str">
        <f t="shared" si="16"/>
        <v>Kämmerer</v>
      </c>
    </row>
    <row r="277" spans="1:8" x14ac:dyDescent="0.2">
      <c r="A277" s="11" t="s">
        <v>1132</v>
      </c>
      <c r="B277" s="11" t="s">
        <v>1414</v>
      </c>
      <c r="C277" s="12" t="str">
        <f t="shared" si="14"/>
        <v>Gerhard</v>
      </c>
      <c r="D277" s="11" t="str">
        <f t="shared" si="14"/>
        <v>Kaempfe</v>
      </c>
      <c r="E277" s="12" t="str">
        <f t="shared" si="15"/>
        <v>Gerhard</v>
      </c>
      <c r="F277" s="11" t="str">
        <f t="shared" si="15"/>
        <v>Kaempfe</v>
      </c>
      <c r="G277" s="12" t="str">
        <f t="shared" si="16"/>
        <v>Gerhard</v>
      </c>
      <c r="H277" s="11" t="str">
        <f t="shared" si="16"/>
        <v>Kämpfe</v>
      </c>
    </row>
    <row r="278" spans="1:8" x14ac:dyDescent="0.2">
      <c r="A278" s="11" t="s">
        <v>1415</v>
      </c>
      <c r="B278" s="11" t="s">
        <v>1416</v>
      </c>
      <c r="C278" s="12" t="str">
        <f t="shared" si="14"/>
        <v>Irmgard</v>
      </c>
      <c r="D278" s="11" t="str">
        <f t="shared" si="14"/>
        <v>Kaercher</v>
      </c>
      <c r="E278" s="12" t="str">
        <f t="shared" si="15"/>
        <v>Irmgard</v>
      </c>
      <c r="F278" s="11" t="str">
        <f t="shared" si="15"/>
        <v>Kaercher</v>
      </c>
      <c r="G278" s="12" t="str">
        <f t="shared" si="16"/>
        <v>Irmgard</v>
      </c>
      <c r="H278" s="11" t="str">
        <f t="shared" si="16"/>
        <v>Kärcher</v>
      </c>
    </row>
    <row r="279" spans="1:8" x14ac:dyDescent="0.2">
      <c r="A279" s="11" t="s">
        <v>1417</v>
      </c>
      <c r="B279" s="11" t="s">
        <v>1418</v>
      </c>
      <c r="C279" s="12" t="str">
        <f t="shared" si="14"/>
        <v>Liselotte</v>
      </c>
      <c r="D279" s="11" t="str">
        <f t="shared" si="14"/>
        <v>Kaeser</v>
      </c>
      <c r="E279" s="12" t="str">
        <f t="shared" si="15"/>
        <v>Liselotte</v>
      </c>
      <c r="F279" s="11" t="str">
        <f t="shared" si="15"/>
        <v>Kaeser</v>
      </c>
      <c r="G279" s="12" t="str">
        <f t="shared" si="16"/>
        <v>Liselotte</v>
      </c>
      <c r="H279" s="11" t="str">
        <f t="shared" si="16"/>
        <v>Käser</v>
      </c>
    </row>
    <row r="280" spans="1:8" x14ac:dyDescent="0.2">
      <c r="A280" s="11" t="s">
        <v>1123</v>
      </c>
      <c r="B280" s="11" t="s">
        <v>1419</v>
      </c>
      <c r="C280" s="12" t="str">
        <f t="shared" si="14"/>
        <v>Ernst</v>
      </c>
      <c r="D280" s="11" t="str">
        <f t="shared" si="14"/>
        <v>Kirchenbauer</v>
      </c>
      <c r="E280" s="12" t="str">
        <f t="shared" si="15"/>
        <v>Ernst</v>
      </c>
      <c r="F280" s="11" t="str">
        <f t="shared" si="15"/>
        <v>Kirchenbauer</v>
      </c>
      <c r="G280" s="12" t="str">
        <f t="shared" si="16"/>
        <v>Ernst</v>
      </c>
      <c r="H280" s="11" t="str">
        <f t="shared" si="16"/>
        <v>Kirchenbaür</v>
      </c>
    </row>
    <row r="281" spans="1:8" x14ac:dyDescent="0.2">
      <c r="A281" s="11" t="s">
        <v>1132</v>
      </c>
      <c r="B281" s="11" t="s">
        <v>1420</v>
      </c>
      <c r="C281" s="12" t="str">
        <f t="shared" si="14"/>
        <v>Gerhard</v>
      </c>
      <c r="D281" s="11" t="str">
        <f t="shared" si="14"/>
        <v>Kirchgaesser</v>
      </c>
      <c r="E281" s="12" t="str">
        <f t="shared" si="15"/>
        <v>Gerhard</v>
      </c>
      <c r="F281" s="11" t="str">
        <f t="shared" si="15"/>
        <v>Kirchgaesser</v>
      </c>
      <c r="G281" s="12" t="str">
        <f t="shared" si="16"/>
        <v>Gerhard</v>
      </c>
      <c r="H281" s="11" t="str">
        <f t="shared" si="16"/>
        <v>Kirchgässer</v>
      </c>
    </row>
    <row r="282" spans="1:8" x14ac:dyDescent="0.2">
      <c r="A282" s="11" t="s">
        <v>1415</v>
      </c>
      <c r="B282" s="11" t="s">
        <v>1421</v>
      </c>
      <c r="C282" s="12" t="str">
        <f t="shared" si="14"/>
        <v>Irmgard</v>
      </c>
      <c r="D282" s="11" t="str">
        <f t="shared" si="14"/>
        <v>Kirchgaessner</v>
      </c>
      <c r="E282" s="12" t="str">
        <f t="shared" si="15"/>
        <v>Irmgard</v>
      </c>
      <c r="F282" s="11" t="str">
        <f t="shared" si="15"/>
        <v>Kirchgaessner</v>
      </c>
      <c r="G282" s="12" t="str">
        <f t="shared" si="16"/>
        <v>Irmgard</v>
      </c>
      <c r="H282" s="11" t="str">
        <f t="shared" si="16"/>
        <v>Kirchgässner</v>
      </c>
    </row>
    <row r="283" spans="1:8" x14ac:dyDescent="0.2">
      <c r="A283" s="11" t="s">
        <v>1123</v>
      </c>
      <c r="B283" s="11" t="s">
        <v>1422</v>
      </c>
      <c r="C283" s="12" t="str">
        <f t="shared" si="14"/>
        <v>Ernst</v>
      </c>
      <c r="D283" s="11" t="str">
        <f t="shared" si="14"/>
        <v>Kirstaetter</v>
      </c>
      <c r="E283" s="12" t="str">
        <f t="shared" si="15"/>
        <v>Ernst</v>
      </c>
      <c r="F283" s="11" t="str">
        <f t="shared" si="15"/>
        <v>Kirstaetter</v>
      </c>
      <c r="G283" s="12" t="str">
        <f t="shared" si="16"/>
        <v>Ernst</v>
      </c>
      <c r="H283" s="11" t="str">
        <f t="shared" si="16"/>
        <v>Kirstätter</v>
      </c>
    </row>
    <row r="284" spans="1:8" x14ac:dyDescent="0.2">
      <c r="A284" s="11" t="s">
        <v>1113</v>
      </c>
      <c r="B284" s="11" t="s">
        <v>1423</v>
      </c>
      <c r="C284" s="12" t="str">
        <f t="shared" si="14"/>
        <v>Juergen</v>
      </c>
      <c r="D284" s="11" t="str">
        <f t="shared" si="14"/>
        <v>Klein</v>
      </c>
      <c r="E284" s="12" t="str">
        <f t="shared" si="15"/>
        <v>Juergen</v>
      </c>
      <c r="F284" s="11" t="str">
        <f t="shared" si="15"/>
        <v>Klein</v>
      </c>
      <c r="G284" s="12" t="str">
        <f t="shared" si="16"/>
        <v>Jürgen</v>
      </c>
      <c r="H284" s="11" t="str">
        <f t="shared" si="16"/>
        <v>Klein</v>
      </c>
    </row>
    <row r="285" spans="1:8" x14ac:dyDescent="0.2">
      <c r="A285" s="11" t="s">
        <v>1123</v>
      </c>
      <c r="B285" s="11" t="s">
        <v>1424</v>
      </c>
      <c r="C285" s="12" t="str">
        <f t="shared" si="14"/>
        <v>Ernst</v>
      </c>
      <c r="D285" s="11" t="str">
        <f t="shared" si="14"/>
        <v>Klöpfer</v>
      </c>
      <c r="E285" s="12" t="str">
        <f t="shared" si="15"/>
        <v>Ernst</v>
      </c>
      <c r="F285" s="11" t="str">
        <f t="shared" si="15"/>
        <v>Klöpfer</v>
      </c>
      <c r="G285" s="12" t="str">
        <f t="shared" si="16"/>
        <v>Ernst</v>
      </c>
      <c r="H285" s="11" t="str">
        <f t="shared" si="16"/>
        <v>Klöpfer</v>
      </c>
    </row>
    <row r="286" spans="1:8" x14ac:dyDescent="0.2">
      <c r="A286" s="11" t="s">
        <v>1346</v>
      </c>
      <c r="B286" s="11" t="s">
        <v>1425</v>
      </c>
      <c r="C286" s="12" t="str">
        <f t="shared" si="14"/>
        <v>Heinz</v>
      </c>
      <c r="D286" s="11" t="str">
        <f t="shared" si="14"/>
        <v>Klötzer</v>
      </c>
      <c r="E286" s="12" t="str">
        <f t="shared" si="15"/>
        <v>Heinz</v>
      </c>
      <c r="F286" s="11" t="str">
        <f t="shared" si="15"/>
        <v>Klötzer</v>
      </c>
      <c r="G286" s="12" t="str">
        <f t="shared" si="16"/>
        <v>Heinz</v>
      </c>
      <c r="H286" s="11" t="str">
        <f t="shared" si="16"/>
        <v>Klötzer</v>
      </c>
    </row>
    <row r="287" spans="1:8" x14ac:dyDescent="0.2">
      <c r="A287" s="11" t="s">
        <v>1069</v>
      </c>
      <c r="B287" s="11" t="s">
        <v>1426</v>
      </c>
      <c r="C287" s="12" t="str">
        <f t="shared" si="14"/>
        <v>Michael</v>
      </c>
      <c r="D287" s="11" t="str">
        <f t="shared" si="14"/>
        <v>Klos</v>
      </c>
      <c r="E287" s="12" t="str">
        <f t="shared" si="15"/>
        <v>Michael</v>
      </c>
      <c r="F287" s="11" t="str">
        <f t="shared" si="15"/>
        <v>Klos</v>
      </c>
      <c r="G287" s="12" t="str">
        <f t="shared" si="16"/>
        <v>Michäl</v>
      </c>
      <c r="H287" s="11" t="str">
        <f t="shared" si="16"/>
        <v>Klos</v>
      </c>
    </row>
    <row r="288" spans="1:8" x14ac:dyDescent="0.2">
      <c r="A288" s="11" t="s">
        <v>1427</v>
      </c>
      <c r="B288" s="11" t="s">
        <v>1428</v>
      </c>
      <c r="C288" s="12" t="str">
        <f t="shared" si="14"/>
        <v>Dieter</v>
      </c>
      <c r="D288" s="11" t="str">
        <f t="shared" si="14"/>
        <v>Knaebel</v>
      </c>
      <c r="E288" s="12" t="str">
        <f t="shared" si="15"/>
        <v>Dieter</v>
      </c>
      <c r="F288" s="11" t="str">
        <f t="shared" si="15"/>
        <v>Knaebel</v>
      </c>
      <c r="G288" s="12" t="str">
        <f t="shared" si="16"/>
        <v>Dieter</v>
      </c>
      <c r="H288" s="11" t="str">
        <f t="shared" si="16"/>
        <v>Knäbel</v>
      </c>
    </row>
    <row r="289" spans="1:8" x14ac:dyDescent="0.2">
      <c r="A289" s="11" t="s">
        <v>1415</v>
      </c>
      <c r="B289" s="11" t="s">
        <v>1428</v>
      </c>
      <c r="C289" s="12" t="str">
        <f t="shared" si="14"/>
        <v>Irmgard</v>
      </c>
      <c r="D289" s="11" t="str">
        <f t="shared" si="14"/>
        <v>Knaebel</v>
      </c>
      <c r="E289" s="12" t="str">
        <f t="shared" si="15"/>
        <v>Irmgard</v>
      </c>
      <c r="F289" s="11" t="str">
        <f t="shared" si="15"/>
        <v>Knaebel</v>
      </c>
      <c r="G289" s="12" t="str">
        <f t="shared" si="16"/>
        <v>Irmgard</v>
      </c>
      <c r="H289" s="11" t="str">
        <f t="shared" si="16"/>
        <v>Knäbel</v>
      </c>
    </row>
    <row r="290" spans="1:8" x14ac:dyDescent="0.2">
      <c r="A290" s="11" t="s">
        <v>1227</v>
      </c>
      <c r="B290" s="11" t="s">
        <v>1429</v>
      </c>
      <c r="C290" s="12" t="str">
        <f t="shared" si="14"/>
        <v>Elisabeth</v>
      </c>
      <c r="D290" s="11" t="str">
        <f t="shared" si="14"/>
        <v>Knöttner</v>
      </c>
      <c r="E290" s="12" t="str">
        <f t="shared" si="15"/>
        <v>Elisabeth</v>
      </c>
      <c r="F290" s="11" t="str">
        <f t="shared" si="15"/>
        <v>Knöttner</v>
      </c>
      <c r="G290" s="12" t="str">
        <f t="shared" si="16"/>
        <v>Elisabeth</v>
      </c>
      <c r="H290" s="11" t="str">
        <f t="shared" si="16"/>
        <v>Knöttner</v>
      </c>
    </row>
    <row r="291" spans="1:8" x14ac:dyDescent="0.2">
      <c r="A291" s="11" t="s">
        <v>1392</v>
      </c>
      <c r="B291" s="11" t="s">
        <v>1430</v>
      </c>
      <c r="C291" s="12" t="str">
        <f t="shared" si="14"/>
        <v>Bernd</v>
      </c>
      <c r="D291" s="11" t="str">
        <f t="shared" si="14"/>
        <v>Köcher</v>
      </c>
      <c r="E291" s="12" t="str">
        <f t="shared" si="15"/>
        <v>Bernd</v>
      </c>
      <c r="F291" s="11" t="str">
        <f t="shared" si="15"/>
        <v>Köcher</v>
      </c>
      <c r="G291" s="12" t="str">
        <f t="shared" si="16"/>
        <v>Bernd</v>
      </c>
      <c r="H291" s="11" t="str">
        <f t="shared" si="16"/>
        <v>Köcher</v>
      </c>
    </row>
    <row r="292" spans="1:8" x14ac:dyDescent="0.2">
      <c r="A292" s="11" t="s">
        <v>1301</v>
      </c>
      <c r="B292" s="11" t="s">
        <v>1431</v>
      </c>
      <c r="C292" s="12" t="str">
        <f t="shared" si="14"/>
        <v>Karl-Heinz</v>
      </c>
      <c r="D292" s="11" t="str">
        <f t="shared" si="14"/>
        <v>Kögel</v>
      </c>
      <c r="E292" s="12" t="str">
        <f t="shared" si="15"/>
        <v>Karl-Heinz</v>
      </c>
      <c r="F292" s="11" t="str">
        <f t="shared" si="15"/>
        <v>Kögel</v>
      </c>
      <c r="G292" s="12" t="str">
        <f t="shared" si="16"/>
        <v>Karl-Heinz</v>
      </c>
      <c r="H292" s="11" t="str">
        <f t="shared" si="16"/>
        <v>Kögel</v>
      </c>
    </row>
    <row r="293" spans="1:8" x14ac:dyDescent="0.2">
      <c r="A293" s="11" t="s">
        <v>1123</v>
      </c>
      <c r="B293" s="11" t="s">
        <v>1432</v>
      </c>
      <c r="C293" s="12" t="str">
        <f t="shared" si="14"/>
        <v>Ernst</v>
      </c>
      <c r="D293" s="11" t="str">
        <f t="shared" si="14"/>
        <v>Kögl</v>
      </c>
      <c r="E293" s="12" t="str">
        <f t="shared" si="15"/>
        <v>Ernst</v>
      </c>
      <c r="F293" s="11" t="str">
        <f t="shared" si="15"/>
        <v>Kögl</v>
      </c>
      <c r="G293" s="12" t="str">
        <f t="shared" si="16"/>
        <v>Ernst</v>
      </c>
      <c r="H293" s="11" t="str">
        <f t="shared" si="16"/>
        <v>Kögl</v>
      </c>
    </row>
    <row r="294" spans="1:8" x14ac:dyDescent="0.2">
      <c r="A294" s="11" t="s">
        <v>1401</v>
      </c>
      <c r="B294" s="11" t="s">
        <v>1433</v>
      </c>
      <c r="C294" s="12" t="str">
        <f t="shared" si="14"/>
        <v>Herta</v>
      </c>
      <c r="D294" s="11" t="str">
        <f t="shared" si="14"/>
        <v>Köhl</v>
      </c>
      <c r="E294" s="12" t="str">
        <f t="shared" si="15"/>
        <v>Herta</v>
      </c>
      <c r="F294" s="11" t="str">
        <f t="shared" si="15"/>
        <v>Köhl</v>
      </c>
      <c r="G294" s="12" t="str">
        <f t="shared" si="16"/>
        <v>Herta</v>
      </c>
      <c r="H294" s="11" t="str">
        <f t="shared" si="16"/>
        <v>Köhl</v>
      </c>
    </row>
    <row r="295" spans="1:8" x14ac:dyDescent="0.2">
      <c r="A295" s="11" t="s">
        <v>1427</v>
      </c>
      <c r="B295" s="11" t="s">
        <v>1434</v>
      </c>
      <c r="C295" s="12" t="str">
        <f t="shared" si="14"/>
        <v>Dieter</v>
      </c>
      <c r="D295" s="11" t="str">
        <f t="shared" si="14"/>
        <v>Köhler</v>
      </c>
      <c r="E295" s="12" t="str">
        <f t="shared" si="15"/>
        <v>Dieter</v>
      </c>
      <c r="F295" s="11" t="str">
        <f t="shared" si="15"/>
        <v>Köhler</v>
      </c>
      <c r="G295" s="12" t="str">
        <f t="shared" si="16"/>
        <v>Dieter</v>
      </c>
      <c r="H295" s="11" t="str">
        <f t="shared" si="16"/>
        <v>Köhler</v>
      </c>
    </row>
    <row r="296" spans="1:8" x14ac:dyDescent="0.2">
      <c r="A296" s="11" t="s">
        <v>1227</v>
      </c>
      <c r="B296" s="11" t="s">
        <v>1434</v>
      </c>
      <c r="C296" s="12" t="str">
        <f t="shared" si="14"/>
        <v>Elisabeth</v>
      </c>
      <c r="D296" s="11" t="str">
        <f t="shared" si="14"/>
        <v>Köhler</v>
      </c>
      <c r="E296" s="12" t="str">
        <f t="shared" si="15"/>
        <v>Elisabeth</v>
      </c>
      <c r="F296" s="11" t="str">
        <f t="shared" si="15"/>
        <v>Köhler</v>
      </c>
      <c r="G296" s="12" t="str">
        <f t="shared" si="16"/>
        <v>Elisabeth</v>
      </c>
      <c r="H296" s="11" t="str">
        <f t="shared" si="16"/>
        <v>Köhler</v>
      </c>
    </row>
    <row r="297" spans="1:8" x14ac:dyDescent="0.2">
      <c r="A297" s="11" t="s">
        <v>1227</v>
      </c>
      <c r="B297" s="11" t="s">
        <v>1434</v>
      </c>
      <c r="C297" s="12" t="str">
        <f t="shared" si="14"/>
        <v>Elisabeth</v>
      </c>
      <c r="D297" s="11" t="str">
        <f t="shared" si="14"/>
        <v>Köhler</v>
      </c>
      <c r="E297" s="12" t="str">
        <f t="shared" si="15"/>
        <v>Elisabeth</v>
      </c>
      <c r="F297" s="11" t="str">
        <f t="shared" si="15"/>
        <v>Köhler</v>
      </c>
      <c r="G297" s="12" t="str">
        <f t="shared" si="16"/>
        <v>Elisabeth</v>
      </c>
      <c r="H297" s="11" t="str">
        <f t="shared" si="16"/>
        <v>Köhler</v>
      </c>
    </row>
    <row r="298" spans="1:8" x14ac:dyDescent="0.2">
      <c r="A298" s="11" t="s">
        <v>1123</v>
      </c>
      <c r="B298" s="11" t="s">
        <v>1434</v>
      </c>
      <c r="C298" s="12" t="str">
        <f t="shared" si="14"/>
        <v>Ernst</v>
      </c>
      <c r="D298" s="11" t="str">
        <f t="shared" si="14"/>
        <v>Köhler</v>
      </c>
      <c r="E298" s="12" t="str">
        <f t="shared" si="15"/>
        <v>Ernst</v>
      </c>
      <c r="F298" s="11" t="str">
        <f t="shared" si="15"/>
        <v>Köhler</v>
      </c>
      <c r="G298" s="12" t="str">
        <f t="shared" si="16"/>
        <v>Ernst</v>
      </c>
      <c r="H298" s="11" t="str">
        <f t="shared" si="16"/>
        <v>Köhler</v>
      </c>
    </row>
    <row r="299" spans="1:8" x14ac:dyDescent="0.2">
      <c r="A299" s="11" t="s">
        <v>1408</v>
      </c>
      <c r="B299" s="11" t="s">
        <v>1434</v>
      </c>
      <c r="C299" s="12" t="str">
        <f t="shared" si="14"/>
        <v>Fritz</v>
      </c>
      <c r="D299" s="11" t="str">
        <f t="shared" si="14"/>
        <v>Köhler</v>
      </c>
      <c r="E299" s="12" t="str">
        <f t="shared" si="15"/>
        <v>Fritz</v>
      </c>
      <c r="F299" s="11" t="str">
        <f t="shared" si="15"/>
        <v>Köhler</v>
      </c>
      <c r="G299" s="12" t="str">
        <f t="shared" si="16"/>
        <v>Fritz</v>
      </c>
      <c r="H299" s="11" t="str">
        <f t="shared" si="16"/>
        <v>Köhler</v>
      </c>
    </row>
    <row r="300" spans="1:8" x14ac:dyDescent="0.2">
      <c r="A300" s="11" t="s">
        <v>1229</v>
      </c>
      <c r="B300" s="11" t="s">
        <v>1434</v>
      </c>
      <c r="C300" s="12" t="str">
        <f t="shared" si="14"/>
        <v>Hans</v>
      </c>
      <c r="D300" s="11" t="str">
        <f t="shared" si="14"/>
        <v>Köhler</v>
      </c>
      <c r="E300" s="12" t="str">
        <f t="shared" si="15"/>
        <v>Hans</v>
      </c>
      <c r="F300" s="11" t="str">
        <f t="shared" si="15"/>
        <v>Köhler</v>
      </c>
      <c r="G300" s="12" t="str">
        <f t="shared" si="16"/>
        <v>Hans</v>
      </c>
      <c r="H300" s="11" t="str">
        <f t="shared" si="16"/>
        <v>Köhler</v>
      </c>
    </row>
    <row r="301" spans="1:8" x14ac:dyDescent="0.2">
      <c r="A301" s="11" t="s">
        <v>1346</v>
      </c>
      <c r="B301" s="11" t="s">
        <v>1434</v>
      </c>
      <c r="C301" s="12" t="str">
        <f t="shared" si="14"/>
        <v>Heinz</v>
      </c>
      <c r="D301" s="11" t="str">
        <f t="shared" si="14"/>
        <v>Köhler</v>
      </c>
      <c r="E301" s="12" t="str">
        <f t="shared" si="15"/>
        <v>Heinz</v>
      </c>
      <c r="F301" s="11" t="str">
        <f t="shared" si="15"/>
        <v>Köhler</v>
      </c>
      <c r="G301" s="12" t="str">
        <f t="shared" si="16"/>
        <v>Heinz</v>
      </c>
      <c r="H301" s="11" t="str">
        <f t="shared" si="16"/>
        <v>Köhler</v>
      </c>
    </row>
    <row r="302" spans="1:8" x14ac:dyDescent="0.2">
      <c r="A302" s="11" t="s">
        <v>1346</v>
      </c>
      <c r="B302" s="11" t="s">
        <v>1434</v>
      </c>
      <c r="C302" s="12" t="str">
        <f t="shared" si="14"/>
        <v>Heinz</v>
      </c>
      <c r="D302" s="11" t="str">
        <f t="shared" si="14"/>
        <v>Köhler</v>
      </c>
      <c r="E302" s="12" t="str">
        <f t="shared" si="15"/>
        <v>Heinz</v>
      </c>
      <c r="F302" s="11" t="str">
        <f t="shared" si="15"/>
        <v>Köhler</v>
      </c>
      <c r="G302" s="12" t="str">
        <f t="shared" si="16"/>
        <v>Heinz</v>
      </c>
      <c r="H302" s="11" t="str">
        <f t="shared" si="16"/>
        <v>Köhler</v>
      </c>
    </row>
    <row r="303" spans="1:8" x14ac:dyDescent="0.2">
      <c r="A303" s="11" t="s">
        <v>1435</v>
      </c>
      <c r="B303" s="11" t="s">
        <v>1434</v>
      </c>
      <c r="C303" s="12" t="str">
        <f t="shared" si="14"/>
        <v>Klara</v>
      </c>
      <c r="D303" s="11" t="str">
        <f t="shared" si="14"/>
        <v>Köhler</v>
      </c>
      <c r="E303" s="12" t="str">
        <f t="shared" si="15"/>
        <v>Klara</v>
      </c>
      <c r="F303" s="11" t="str">
        <f t="shared" si="15"/>
        <v>Köhler</v>
      </c>
      <c r="G303" s="12" t="str">
        <f t="shared" si="16"/>
        <v>Klara</v>
      </c>
      <c r="H303" s="11" t="str">
        <f t="shared" si="16"/>
        <v>Köhler</v>
      </c>
    </row>
    <row r="304" spans="1:8" x14ac:dyDescent="0.2">
      <c r="A304" s="11" t="s">
        <v>1436</v>
      </c>
      <c r="B304" s="11" t="s">
        <v>1434</v>
      </c>
      <c r="C304" s="12" t="str">
        <f t="shared" si="14"/>
        <v>Martha</v>
      </c>
      <c r="D304" s="11" t="str">
        <f t="shared" si="14"/>
        <v>Köhler</v>
      </c>
      <c r="E304" s="12" t="str">
        <f t="shared" si="15"/>
        <v>Martha</v>
      </c>
      <c r="F304" s="11" t="str">
        <f t="shared" si="15"/>
        <v>Köhler</v>
      </c>
      <c r="G304" s="12" t="str">
        <f t="shared" si="16"/>
        <v>Martha</v>
      </c>
      <c r="H304" s="11" t="str">
        <f t="shared" si="16"/>
        <v>Köhler</v>
      </c>
    </row>
    <row r="305" spans="1:8" x14ac:dyDescent="0.2">
      <c r="A305" s="11" t="s">
        <v>1093</v>
      </c>
      <c r="B305" s="11" t="s">
        <v>1434</v>
      </c>
      <c r="C305" s="12" t="str">
        <f t="shared" si="14"/>
        <v>Willi</v>
      </c>
      <c r="D305" s="11" t="str">
        <f t="shared" si="14"/>
        <v>Köhler</v>
      </c>
      <c r="E305" s="12" t="str">
        <f t="shared" si="15"/>
        <v>Willi</v>
      </c>
      <c r="F305" s="11" t="str">
        <f t="shared" si="15"/>
        <v>Köhler</v>
      </c>
      <c r="G305" s="12" t="str">
        <f t="shared" si="16"/>
        <v>Willi</v>
      </c>
      <c r="H305" s="11" t="str">
        <f t="shared" si="16"/>
        <v>Köhler</v>
      </c>
    </row>
    <row r="306" spans="1:8" x14ac:dyDescent="0.2">
      <c r="A306" s="11" t="s">
        <v>1437</v>
      </c>
      <c r="B306" s="11" t="s">
        <v>1438</v>
      </c>
      <c r="C306" s="12" t="str">
        <f t="shared" si="14"/>
        <v>Norbert</v>
      </c>
      <c r="D306" s="11" t="str">
        <f t="shared" si="14"/>
        <v>König</v>
      </c>
      <c r="E306" s="12" t="str">
        <f t="shared" si="15"/>
        <v>Norbert</v>
      </c>
      <c r="F306" s="11" t="str">
        <f t="shared" si="15"/>
        <v>König</v>
      </c>
      <c r="G306" s="12" t="str">
        <f t="shared" si="16"/>
        <v>Norbert</v>
      </c>
      <c r="H306" s="11" t="str">
        <f t="shared" si="16"/>
        <v>König</v>
      </c>
    </row>
    <row r="307" spans="1:8" x14ac:dyDescent="0.2">
      <c r="A307" s="11" t="s">
        <v>1312</v>
      </c>
      <c r="B307" s="11" t="s">
        <v>1438</v>
      </c>
      <c r="C307" s="12" t="str">
        <f t="shared" si="14"/>
        <v>Ursula</v>
      </c>
      <c r="D307" s="11" t="str">
        <f t="shared" si="14"/>
        <v>König</v>
      </c>
      <c r="E307" s="12" t="str">
        <f t="shared" si="15"/>
        <v>Ursula</v>
      </c>
      <c r="F307" s="11" t="str">
        <f t="shared" si="15"/>
        <v>König</v>
      </c>
      <c r="G307" s="12" t="str">
        <f t="shared" si="16"/>
        <v>Ursula</v>
      </c>
      <c r="H307" s="11" t="str">
        <f t="shared" si="16"/>
        <v>König</v>
      </c>
    </row>
    <row r="308" spans="1:8" x14ac:dyDescent="0.2">
      <c r="A308" s="11" t="s">
        <v>1436</v>
      </c>
      <c r="B308" s="11" t="s">
        <v>1439</v>
      </c>
      <c r="C308" s="12" t="str">
        <f t="shared" si="14"/>
        <v>Martha</v>
      </c>
      <c r="D308" s="11" t="str">
        <f t="shared" si="14"/>
        <v xml:space="preserve">König </v>
      </c>
      <c r="E308" s="12" t="str">
        <f t="shared" si="15"/>
        <v>Martha</v>
      </c>
      <c r="F308" s="11" t="str">
        <f t="shared" si="15"/>
        <v xml:space="preserve">König </v>
      </c>
      <c r="G308" s="12" t="str">
        <f t="shared" si="16"/>
        <v>Martha</v>
      </c>
      <c r="H308" s="11" t="str">
        <f t="shared" si="16"/>
        <v xml:space="preserve">König </v>
      </c>
    </row>
    <row r="309" spans="1:8" x14ac:dyDescent="0.2">
      <c r="A309" s="11" t="s">
        <v>1089</v>
      </c>
      <c r="B309" s="11" t="s">
        <v>1439</v>
      </c>
      <c r="C309" s="12" t="str">
        <f t="shared" si="14"/>
        <v>Werner</v>
      </c>
      <c r="D309" s="11" t="str">
        <f t="shared" si="14"/>
        <v xml:space="preserve">König </v>
      </c>
      <c r="E309" s="12" t="str">
        <f t="shared" si="15"/>
        <v>Werner</v>
      </c>
      <c r="F309" s="11" t="str">
        <f t="shared" si="15"/>
        <v xml:space="preserve">König </v>
      </c>
      <c r="G309" s="12" t="str">
        <f t="shared" si="16"/>
        <v>Werner</v>
      </c>
      <c r="H309" s="11" t="str">
        <f t="shared" si="16"/>
        <v xml:space="preserve">König </v>
      </c>
    </row>
    <row r="310" spans="1:8" x14ac:dyDescent="0.2">
      <c r="A310" s="11" t="s">
        <v>1227</v>
      </c>
      <c r="B310" s="11" t="s">
        <v>1440</v>
      </c>
      <c r="C310" s="12" t="str">
        <f t="shared" si="14"/>
        <v>Elisabeth</v>
      </c>
      <c r="D310" s="11" t="str">
        <f t="shared" si="14"/>
        <v>Köppel</v>
      </c>
      <c r="E310" s="12" t="str">
        <f t="shared" si="15"/>
        <v>Elisabeth</v>
      </c>
      <c r="F310" s="11" t="str">
        <f t="shared" si="15"/>
        <v>Köppel</v>
      </c>
      <c r="G310" s="12" t="str">
        <f t="shared" si="16"/>
        <v>Elisabeth</v>
      </c>
      <c r="H310" s="11" t="str">
        <f t="shared" si="16"/>
        <v>Köppel</v>
      </c>
    </row>
    <row r="311" spans="1:8" x14ac:dyDescent="0.2">
      <c r="A311" s="11" t="s">
        <v>1408</v>
      </c>
      <c r="B311" s="11" t="s">
        <v>1441</v>
      </c>
      <c r="C311" s="12" t="str">
        <f t="shared" si="14"/>
        <v>Fritz</v>
      </c>
      <c r="D311" s="11" t="str">
        <f t="shared" si="14"/>
        <v>Körbel</v>
      </c>
      <c r="E311" s="12" t="str">
        <f t="shared" si="15"/>
        <v>Fritz</v>
      </c>
      <c r="F311" s="11" t="str">
        <f t="shared" si="15"/>
        <v>Körbel</v>
      </c>
      <c r="G311" s="12" t="str">
        <f t="shared" si="16"/>
        <v>Fritz</v>
      </c>
      <c r="H311" s="11" t="str">
        <f t="shared" si="16"/>
        <v>Körbel</v>
      </c>
    </row>
    <row r="312" spans="1:8" x14ac:dyDescent="0.2">
      <c r="A312" s="11" t="s">
        <v>1427</v>
      </c>
      <c r="B312" s="11" t="s">
        <v>1442</v>
      </c>
      <c r="C312" s="12" t="str">
        <f t="shared" si="14"/>
        <v>Dieter</v>
      </c>
      <c r="D312" s="11" t="str">
        <f t="shared" si="14"/>
        <v>Körber</v>
      </c>
      <c r="E312" s="12" t="str">
        <f t="shared" si="15"/>
        <v>Dieter</v>
      </c>
      <c r="F312" s="11" t="str">
        <f t="shared" si="15"/>
        <v>Körber</v>
      </c>
      <c r="G312" s="12" t="str">
        <f t="shared" si="16"/>
        <v>Dieter</v>
      </c>
      <c r="H312" s="11" t="str">
        <f t="shared" si="16"/>
        <v>Körber</v>
      </c>
    </row>
    <row r="313" spans="1:8" x14ac:dyDescent="0.2">
      <c r="A313" s="11" t="s">
        <v>1301</v>
      </c>
      <c r="B313" s="11" t="s">
        <v>1442</v>
      </c>
      <c r="C313" s="12" t="str">
        <f t="shared" si="14"/>
        <v>Karl-Heinz</v>
      </c>
      <c r="D313" s="11" t="str">
        <f t="shared" si="14"/>
        <v>Körber</v>
      </c>
      <c r="E313" s="12" t="str">
        <f t="shared" si="15"/>
        <v>Karl-Heinz</v>
      </c>
      <c r="F313" s="11" t="str">
        <f t="shared" si="15"/>
        <v>Körber</v>
      </c>
      <c r="G313" s="12" t="str">
        <f t="shared" si="16"/>
        <v>Karl-Heinz</v>
      </c>
      <c r="H313" s="11" t="str">
        <f t="shared" si="16"/>
        <v>Körber</v>
      </c>
    </row>
    <row r="314" spans="1:8" x14ac:dyDescent="0.2">
      <c r="A314" s="11" t="s">
        <v>1443</v>
      </c>
      <c r="B314" s="11" t="s">
        <v>1442</v>
      </c>
      <c r="C314" s="12" t="str">
        <f t="shared" si="14"/>
        <v>Rudolf</v>
      </c>
      <c r="D314" s="11" t="str">
        <f t="shared" si="14"/>
        <v>Körber</v>
      </c>
      <c r="E314" s="12" t="str">
        <f t="shared" si="15"/>
        <v>Rudolf</v>
      </c>
      <c r="F314" s="11" t="str">
        <f t="shared" si="15"/>
        <v>Körber</v>
      </c>
      <c r="G314" s="12" t="str">
        <f t="shared" si="16"/>
        <v>Rudolf</v>
      </c>
      <c r="H314" s="11" t="str">
        <f t="shared" si="16"/>
        <v>Körber</v>
      </c>
    </row>
    <row r="315" spans="1:8" x14ac:dyDescent="0.2">
      <c r="A315" s="11" t="s">
        <v>1123</v>
      </c>
      <c r="B315" s="11" t="s">
        <v>1444</v>
      </c>
      <c r="C315" s="12" t="str">
        <f t="shared" si="14"/>
        <v>Ernst</v>
      </c>
      <c r="D315" s="11" t="str">
        <f t="shared" si="14"/>
        <v>Körner</v>
      </c>
      <c r="E315" s="12" t="str">
        <f t="shared" si="15"/>
        <v>Ernst</v>
      </c>
      <c r="F315" s="11" t="str">
        <f t="shared" si="15"/>
        <v>Körner</v>
      </c>
      <c r="G315" s="12" t="str">
        <f t="shared" si="16"/>
        <v>Ernst</v>
      </c>
      <c r="H315" s="11" t="str">
        <f t="shared" si="16"/>
        <v>Körner</v>
      </c>
    </row>
    <row r="316" spans="1:8" x14ac:dyDescent="0.2">
      <c r="A316" s="11" t="s">
        <v>1445</v>
      </c>
      <c r="B316" s="11" t="s">
        <v>1446</v>
      </c>
      <c r="C316" s="12" t="str">
        <f t="shared" si="14"/>
        <v>Kaetchen</v>
      </c>
      <c r="D316" s="11" t="str">
        <f t="shared" si="14"/>
        <v>Kosilek</v>
      </c>
      <c r="E316" s="12" t="str">
        <f t="shared" si="15"/>
        <v>Kaetchen</v>
      </c>
      <c r="F316" s="11" t="str">
        <f t="shared" si="15"/>
        <v>Kosilek</v>
      </c>
      <c r="G316" s="12" t="str">
        <f t="shared" si="16"/>
        <v>Kätchen</v>
      </c>
      <c r="H316" s="11" t="str">
        <f t="shared" si="16"/>
        <v>Kosilek</v>
      </c>
    </row>
    <row r="317" spans="1:8" x14ac:dyDescent="0.2">
      <c r="A317" s="11" t="s">
        <v>1123</v>
      </c>
      <c r="B317" s="11" t="s">
        <v>1447</v>
      </c>
      <c r="C317" s="12" t="str">
        <f t="shared" si="14"/>
        <v>Ernst</v>
      </c>
      <c r="D317" s="11" t="str">
        <f t="shared" si="14"/>
        <v>Kraemer</v>
      </c>
      <c r="E317" s="12" t="str">
        <f t="shared" si="15"/>
        <v>Ernst</v>
      </c>
      <c r="F317" s="11" t="str">
        <f t="shared" si="15"/>
        <v>Kraemer</v>
      </c>
      <c r="G317" s="12" t="str">
        <f t="shared" si="16"/>
        <v>Ernst</v>
      </c>
      <c r="H317" s="11" t="str">
        <f t="shared" si="16"/>
        <v>Krämer</v>
      </c>
    </row>
    <row r="318" spans="1:8" x14ac:dyDescent="0.2">
      <c r="A318" s="11" t="s">
        <v>1448</v>
      </c>
      <c r="B318" s="11" t="s">
        <v>1447</v>
      </c>
      <c r="C318" s="12" t="str">
        <f t="shared" si="14"/>
        <v>Gerlinde</v>
      </c>
      <c r="D318" s="11" t="str">
        <f t="shared" si="14"/>
        <v>Kraemer</v>
      </c>
      <c r="E318" s="12" t="str">
        <f t="shared" si="15"/>
        <v>Gerlinde</v>
      </c>
      <c r="F318" s="11" t="str">
        <f t="shared" si="15"/>
        <v>Kraemer</v>
      </c>
      <c r="G318" s="12" t="str">
        <f t="shared" si="16"/>
        <v>Gerlinde</v>
      </c>
      <c r="H318" s="11" t="str">
        <f t="shared" si="16"/>
        <v>Krämer</v>
      </c>
    </row>
    <row r="319" spans="1:8" x14ac:dyDescent="0.2">
      <c r="A319" s="11" t="s">
        <v>1229</v>
      </c>
      <c r="B319" s="11" t="s">
        <v>1447</v>
      </c>
      <c r="C319" s="12" t="str">
        <f t="shared" si="14"/>
        <v>Hans</v>
      </c>
      <c r="D319" s="11" t="str">
        <f t="shared" si="14"/>
        <v>Kraemer</v>
      </c>
      <c r="E319" s="12" t="str">
        <f t="shared" si="15"/>
        <v>Hans</v>
      </c>
      <c r="F319" s="11" t="str">
        <f t="shared" si="15"/>
        <v>Kraemer</v>
      </c>
      <c r="G319" s="12" t="str">
        <f t="shared" si="16"/>
        <v>Hans</v>
      </c>
      <c r="H319" s="11" t="str">
        <f t="shared" si="16"/>
        <v>Krämer</v>
      </c>
    </row>
    <row r="320" spans="1:8" x14ac:dyDescent="0.2">
      <c r="A320" s="11" t="s">
        <v>1128</v>
      </c>
      <c r="B320" s="11" t="s">
        <v>1447</v>
      </c>
      <c r="C320" s="12" t="str">
        <f t="shared" si="14"/>
        <v>Herbert</v>
      </c>
      <c r="D320" s="11" t="str">
        <f t="shared" si="14"/>
        <v>Kraemer</v>
      </c>
      <c r="E320" s="12" t="str">
        <f t="shared" si="15"/>
        <v>Herbert</v>
      </c>
      <c r="F320" s="11" t="str">
        <f t="shared" si="15"/>
        <v>Kraemer</v>
      </c>
      <c r="G320" s="12" t="str">
        <f t="shared" si="16"/>
        <v>Herbert</v>
      </c>
      <c r="H320" s="11" t="str">
        <f t="shared" si="16"/>
        <v>Krämer</v>
      </c>
    </row>
    <row r="321" spans="1:8" x14ac:dyDescent="0.2">
      <c r="A321" s="11" t="s">
        <v>1449</v>
      </c>
      <c r="B321" s="11" t="s">
        <v>1447</v>
      </c>
      <c r="C321" s="12" t="str">
        <f t="shared" si="14"/>
        <v>Lore</v>
      </c>
      <c r="D321" s="11" t="str">
        <f t="shared" si="14"/>
        <v>Kraemer</v>
      </c>
      <c r="E321" s="12" t="str">
        <f t="shared" si="15"/>
        <v>Lore</v>
      </c>
      <c r="F321" s="11" t="str">
        <f t="shared" si="15"/>
        <v>Kraemer</v>
      </c>
      <c r="G321" s="12" t="str">
        <f t="shared" si="16"/>
        <v>Lore</v>
      </c>
      <c r="H321" s="11" t="str">
        <f t="shared" si="16"/>
        <v>Krämer</v>
      </c>
    </row>
    <row r="322" spans="1:8" x14ac:dyDescent="0.2">
      <c r="A322" s="11" t="s">
        <v>1449</v>
      </c>
      <c r="B322" s="11" t="s">
        <v>1447</v>
      </c>
      <c r="C322" s="12" t="str">
        <f t="shared" ref="C322:D385" si="17">SUBSTITUTE(A322,"oe","ö")</f>
        <v>Lore</v>
      </c>
      <c r="D322" s="11" t="str">
        <f t="shared" si="17"/>
        <v>Kraemer</v>
      </c>
      <c r="E322" s="12" t="str">
        <f t="shared" ref="E322:F385" si="18">IF(ISERROR(FIND("oe",A322)),A322,REPLACE(A322,FIND("oe",A322),2,"ö"))</f>
        <v>Lore</v>
      </c>
      <c r="F322" s="11" t="str">
        <f t="shared" si="18"/>
        <v>Kraemer</v>
      </c>
      <c r="G322" s="12" t="str">
        <f t="shared" si="16"/>
        <v>Lore</v>
      </c>
      <c r="H322" s="11" t="str">
        <f t="shared" si="16"/>
        <v>Krämer</v>
      </c>
    </row>
    <row r="323" spans="1:8" x14ac:dyDescent="0.2">
      <c r="A323" s="11" t="s">
        <v>1119</v>
      </c>
      <c r="B323" s="11" t="s">
        <v>1447</v>
      </c>
      <c r="C323" s="12" t="str">
        <f t="shared" si="17"/>
        <v>Marianne</v>
      </c>
      <c r="D323" s="11" t="str">
        <f t="shared" si="17"/>
        <v>Kraemer</v>
      </c>
      <c r="E323" s="12" t="str">
        <f t="shared" si="18"/>
        <v>Marianne</v>
      </c>
      <c r="F323" s="11" t="str">
        <f t="shared" si="18"/>
        <v>Kraemer</v>
      </c>
      <c r="G323" s="12" t="str">
        <f t="shared" ref="G323:H386" si="19">SUBSTITUTE(SUBSTITUTE(SUBSTITUTE(SUBSTITUTE(SUBSTITUTE(SUBSTITUTE(A323,"ae","ä"),"oe","ö"),"ue","ü"),"Ae","Ä"),"Oe","Ö"),"Ue","Ü")</f>
        <v>Marianne</v>
      </c>
      <c r="H323" s="11" t="str">
        <f t="shared" si="19"/>
        <v>Krämer</v>
      </c>
    </row>
    <row r="324" spans="1:8" x14ac:dyDescent="0.2">
      <c r="A324" s="11" t="s">
        <v>1108</v>
      </c>
      <c r="B324" s="11" t="s">
        <v>1450</v>
      </c>
      <c r="C324" s="12" t="str">
        <f t="shared" si="17"/>
        <v>Walter</v>
      </c>
      <c r="D324" s="11" t="str">
        <f t="shared" si="17"/>
        <v>Kraetz</v>
      </c>
      <c r="E324" s="12" t="str">
        <f t="shared" si="18"/>
        <v>Walter</v>
      </c>
      <c r="F324" s="11" t="str">
        <f t="shared" si="18"/>
        <v>Kraetz</v>
      </c>
      <c r="G324" s="12" t="str">
        <f t="shared" si="19"/>
        <v>Walter</v>
      </c>
      <c r="H324" s="11" t="str">
        <f t="shared" si="19"/>
        <v>Krätz</v>
      </c>
    </row>
    <row r="325" spans="1:8" x14ac:dyDescent="0.2">
      <c r="A325" s="11" t="s">
        <v>1121</v>
      </c>
      <c r="B325" s="11" t="s">
        <v>1122</v>
      </c>
      <c r="C325" s="12" t="str">
        <f t="shared" si="17"/>
        <v>Annemarie</v>
      </c>
      <c r="D325" s="11" t="str">
        <f t="shared" si="17"/>
        <v>Krön</v>
      </c>
      <c r="E325" s="12" t="str">
        <f t="shared" si="18"/>
        <v>Annemarie</v>
      </c>
      <c r="F325" s="11" t="str">
        <f t="shared" si="18"/>
        <v>Krön</v>
      </c>
      <c r="G325" s="12" t="str">
        <f t="shared" si="19"/>
        <v>Annemarie</v>
      </c>
      <c r="H325" s="11" t="str">
        <f t="shared" si="19"/>
        <v>Krön</v>
      </c>
    </row>
    <row r="326" spans="1:8" x14ac:dyDescent="0.2">
      <c r="A326" s="11" t="s">
        <v>1451</v>
      </c>
      <c r="B326" s="11" t="s">
        <v>1452</v>
      </c>
      <c r="C326" s="12" t="str">
        <f t="shared" si="17"/>
        <v>Mathilde</v>
      </c>
      <c r="D326" s="11" t="str">
        <f t="shared" si="17"/>
        <v>Krueger</v>
      </c>
      <c r="E326" s="12" t="str">
        <f t="shared" si="18"/>
        <v>Mathilde</v>
      </c>
      <c r="F326" s="11" t="str">
        <f t="shared" si="18"/>
        <v>Krueger</v>
      </c>
      <c r="G326" s="12" t="str">
        <f t="shared" si="19"/>
        <v>Mathilde</v>
      </c>
      <c r="H326" s="11" t="str">
        <f t="shared" si="19"/>
        <v>Krüger</v>
      </c>
    </row>
    <row r="327" spans="1:8" x14ac:dyDescent="0.2">
      <c r="A327" s="11" t="s">
        <v>1126</v>
      </c>
      <c r="B327" s="11" t="s">
        <v>1452</v>
      </c>
      <c r="C327" s="12" t="str">
        <f t="shared" si="17"/>
        <v>Robert</v>
      </c>
      <c r="D327" s="11" t="str">
        <f t="shared" si="17"/>
        <v>Krueger</v>
      </c>
      <c r="E327" s="12" t="str">
        <f t="shared" si="18"/>
        <v>Robert</v>
      </c>
      <c r="F327" s="11" t="str">
        <f t="shared" si="18"/>
        <v>Krueger</v>
      </c>
      <c r="G327" s="12" t="str">
        <f t="shared" si="19"/>
        <v>Robert</v>
      </c>
      <c r="H327" s="11" t="str">
        <f t="shared" si="19"/>
        <v>Krüger</v>
      </c>
    </row>
    <row r="328" spans="1:8" x14ac:dyDescent="0.2">
      <c r="A328" s="11" t="s">
        <v>1427</v>
      </c>
      <c r="B328" s="11" t="s">
        <v>1453</v>
      </c>
      <c r="C328" s="12" t="str">
        <f t="shared" si="17"/>
        <v>Dieter</v>
      </c>
      <c r="D328" s="11" t="str">
        <f t="shared" si="17"/>
        <v>Kuebler</v>
      </c>
      <c r="E328" s="12" t="str">
        <f t="shared" si="18"/>
        <v>Dieter</v>
      </c>
      <c r="F328" s="11" t="str">
        <f t="shared" si="18"/>
        <v>Kuebler</v>
      </c>
      <c r="G328" s="12" t="str">
        <f t="shared" si="19"/>
        <v>Dieter</v>
      </c>
      <c r="H328" s="11" t="str">
        <f t="shared" si="19"/>
        <v>Kübler</v>
      </c>
    </row>
    <row r="329" spans="1:8" x14ac:dyDescent="0.2">
      <c r="A329" s="11" t="s">
        <v>1227</v>
      </c>
      <c r="B329" s="11" t="s">
        <v>1453</v>
      </c>
      <c r="C329" s="12" t="str">
        <f t="shared" si="17"/>
        <v>Elisabeth</v>
      </c>
      <c r="D329" s="11" t="str">
        <f t="shared" si="17"/>
        <v>Kuebler</v>
      </c>
      <c r="E329" s="12" t="str">
        <f t="shared" si="18"/>
        <v>Elisabeth</v>
      </c>
      <c r="F329" s="11" t="str">
        <f t="shared" si="18"/>
        <v>Kuebler</v>
      </c>
      <c r="G329" s="12" t="str">
        <f t="shared" si="19"/>
        <v>Elisabeth</v>
      </c>
      <c r="H329" s="11" t="str">
        <f t="shared" si="19"/>
        <v>Kübler</v>
      </c>
    </row>
    <row r="330" spans="1:8" x14ac:dyDescent="0.2">
      <c r="A330" s="11" t="s">
        <v>1408</v>
      </c>
      <c r="B330" s="11" t="s">
        <v>1453</v>
      </c>
      <c r="C330" s="12" t="str">
        <f t="shared" si="17"/>
        <v>Fritz</v>
      </c>
      <c r="D330" s="11" t="str">
        <f t="shared" si="17"/>
        <v>Kuebler</v>
      </c>
      <c r="E330" s="12" t="str">
        <f t="shared" si="18"/>
        <v>Fritz</v>
      </c>
      <c r="F330" s="11" t="str">
        <f t="shared" si="18"/>
        <v>Kuebler</v>
      </c>
      <c r="G330" s="12" t="str">
        <f t="shared" si="19"/>
        <v>Fritz</v>
      </c>
      <c r="H330" s="11" t="str">
        <f t="shared" si="19"/>
        <v>Kübler</v>
      </c>
    </row>
    <row r="331" spans="1:8" x14ac:dyDescent="0.2">
      <c r="A331" s="11" t="s">
        <v>1401</v>
      </c>
      <c r="B331" s="11" t="s">
        <v>1453</v>
      </c>
      <c r="C331" s="12" t="str">
        <f t="shared" si="17"/>
        <v>Herta</v>
      </c>
      <c r="D331" s="11" t="str">
        <f t="shared" si="17"/>
        <v>Kuebler</v>
      </c>
      <c r="E331" s="12" t="str">
        <f t="shared" si="18"/>
        <v>Herta</v>
      </c>
      <c r="F331" s="11" t="str">
        <f t="shared" si="18"/>
        <v>Kuebler</v>
      </c>
      <c r="G331" s="12" t="str">
        <f t="shared" si="19"/>
        <v>Herta</v>
      </c>
      <c r="H331" s="11" t="str">
        <f t="shared" si="19"/>
        <v>Kübler</v>
      </c>
    </row>
    <row r="332" spans="1:8" x14ac:dyDescent="0.2">
      <c r="A332" s="11" t="s">
        <v>1093</v>
      </c>
      <c r="B332" s="11" t="s">
        <v>1453</v>
      </c>
      <c r="C332" s="12" t="str">
        <f t="shared" si="17"/>
        <v>Willi</v>
      </c>
      <c r="D332" s="11" t="str">
        <f t="shared" si="17"/>
        <v>Kuebler</v>
      </c>
      <c r="E332" s="12" t="str">
        <f t="shared" si="18"/>
        <v>Willi</v>
      </c>
      <c r="F332" s="11" t="str">
        <f t="shared" si="18"/>
        <v>Kuebler</v>
      </c>
      <c r="G332" s="12" t="str">
        <f t="shared" si="19"/>
        <v>Willi</v>
      </c>
      <c r="H332" s="11" t="str">
        <f t="shared" si="19"/>
        <v>Kübler</v>
      </c>
    </row>
    <row r="333" spans="1:8" x14ac:dyDescent="0.2">
      <c r="A333" s="11" t="s">
        <v>1346</v>
      </c>
      <c r="B333" s="11" t="s">
        <v>1454</v>
      </c>
      <c r="C333" s="12" t="str">
        <f t="shared" si="17"/>
        <v>Heinz</v>
      </c>
      <c r="D333" s="11" t="str">
        <f t="shared" si="17"/>
        <v>Kuechler</v>
      </c>
      <c r="E333" s="12" t="str">
        <f t="shared" si="18"/>
        <v>Heinz</v>
      </c>
      <c r="F333" s="11" t="str">
        <f t="shared" si="18"/>
        <v>Kuechler</v>
      </c>
      <c r="G333" s="12" t="str">
        <f t="shared" si="19"/>
        <v>Heinz</v>
      </c>
      <c r="H333" s="11" t="str">
        <f t="shared" si="19"/>
        <v>Küchler</v>
      </c>
    </row>
    <row r="334" spans="1:8" x14ac:dyDescent="0.2">
      <c r="A334" s="11" t="s">
        <v>1455</v>
      </c>
      <c r="B334" s="11" t="s">
        <v>1454</v>
      </c>
      <c r="C334" s="12" t="str">
        <f t="shared" si="17"/>
        <v>Lothar</v>
      </c>
      <c r="D334" s="11" t="str">
        <f t="shared" si="17"/>
        <v>Kuechler</v>
      </c>
      <c r="E334" s="12" t="str">
        <f t="shared" si="18"/>
        <v>Lothar</v>
      </c>
      <c r="F334" s="11" t="str">
        <f t="shared" si="18"/>
        <v>Kuechler</v>
      </c>
      <c r="G334" s="12" t="str">
        <f t="shared" si="19"/>
        <v>Lothar</v>
      </c>
      <c r="H334" s="11" t="str">
        <f t="shared" si="19"/>
        <v>Küchler</v>
      </c>
    </row>
    <row r="335" spans="1:8" x14ac:dyDescent="0.2">
      <c r="A335" s="11" t="s">
        <v>1456</v>
      </c>
      <c r="B335" s="11" t="s">
        <v>1457</v>
      </c>
      <c r="C335" s="12" t="str">
        <f t="shared" si="17"/>
        <v>Bernhard</v>
      </c>
      <c r="D335" s="11" t="str">
        <f t="shared" si="17"/>
        <v>Kuehlwein</v>
      </c>
      <c r="E335" s="12" t="str">
        <f t="shared" si="18"/>
        <v>Bernhard</v>
      </c>
      <c r="F335" s="11" t="str">
        <f t="shared" si="18"/>
        <v>Kuehlwein</v>
      </c>
      <c r="G335" s="12" t="str">
        <f t="shared" si="19"/>
        <v>Bernhard</v>
      </c>
      <c r="H335" s="11" t="str">
        <f t="shared" si="19"/>
        <v>Kühlwein</v>
      </c>
    </row>
    <row r="336" spans="1:8" x14ac:dyDescent="0.2">
      <c r="A336" s="11" t="s">
        <v>1458</v>
      </c>
      <c r="B336" s="11" t="s">
        <v>1457</v>
      </c>
      <c r="C336" s="12" t="str">
        <f t="shared" si="17"/>
        <v>Ulrike</v>
      </c>
      <c r="D336" s="11" t="str">
        <f t="shared" si="17"/>
        <v>Kuehlwein</v>
      </c>
      <c r="E336" s="12" t="str">
        <f t="shared" si="18"/>
        <v>Ulrike</v>
      </c>
      <c r="F336" s="11" t="str">
        <f t="shared" si="18"/>
        <v>Kuehlwein</v>
      </c>
      <c r="G336" s="12" t="str">
        <f t="shared" si="19"/>
        <v>Ulrike</v>
      </c>
      <c r="H336" s="11" t="str">
        <f t="shared" si="19"/>
        <v>Kühlwein</v>
      </c>
    </row>
    <row r="337" spans="1:8" x14ac:dyDescent="0.2">
      <c r="A337" s="11" t="s">
        <v>1401</v>
      </c>
      <c r="B337" s="11" t="s">
        <v>1459</v>
      </c>
      <c r="C337" s="12" t="str">
        <f t="shared" si="17"/>
        <v>Herta</v>
      </c>
      <c r="D337" s="11" t="str">
        <f t="shared" si="17"/>
        <v>Kuehn</v>
      </c>
      <c r="E337" s="12" t="str">
        <f t="shared" si="18"/>
        <v>Herta</v>
      </c>
      <c r="F337" s="11" t="str">
        <f t="shared" si="18"/>
        <v>Kuehn</v>
      </c>
      <c r="G337" s="12" t="str">
        <f t="shared" si="19"/>
        <v>Herta</v>
      </c>
      <c r="H337" s="11" t="str">
        <f t="shared" si="19"/>
        <v>Kühn</v>
      </c>
    </row>
    <row r="338" spans="1:8" x14ac:dyDescent="0.2">
      <c r="A338" s="11" t="s">
        <v>1455</v>
      </c>
      <c r="B338" s="11" t="s">
        <v>1459</v>
      </c>
      <c r="C338" s="12" t="str">
        <f t="shared" si="17"/>
        <v>Lothar</v>
      </c>
      <c r="D338" s="11" t="str">
        <f t="shared" si="17"/>
        <v>Kuehn</v>
      </c>
      <c r="E338" s="12" t="str">
        <f t="shared" si="18"/>
        <v>Lothar</v>
      </c>
      <c r="F338" s="11" t="str">
        <f t="shared" si="18"/>
        <v>Kuehn</v>
      </c>
      <c r="G338" s="12" t="str">
        <f t="shared" si="19"/>
        <v>Lothar</v>
      </c>
      <c r="H338" s="11" t="str">
        <f t="shared" si="19"/>
        <v>Kühn</v>
      </c>
    </row>
    <row r="339" spans="1:8" x14ac:dyDescent="0.2">
      <c r="A339" s="11" t="s">
        <v>1089</v>
      </c>
      <c r="B339" s="11" t="s">
        <v>1459</v>
      </c>
      <c r="C339" s="12" t="str">
        <f t="shared" si="17"/>
        <v>Werner</v>
      </c>
      <c r="D339" s="11" t="str">
        <f t="shared" si="17"/>
        <v>Kuehn</v>
      </c>
      <c r="E339" s="12" t="str">
        <f t="shared" si="18"/>
        <v>Werner</v>
      </c>
      <c r="F339" s="11" t="str">
        <f t="shared" si="18"/>
        <v>Kuehn</v>
      </c>
      <c r="G339" s="12" t="str">
        <f t="shared" si="19"/>
        <v>Werner</v>
      </c>
      <c r="H339" s="11" t="str">
        <f t="shared" si="19"/>
        <v>Kühn</v>
      </c>
    </row>
    <row r="340" spans="1:8" x14ac:dyDescent="0.2">
      <c r="A340" s="11" t="s">
        <v>1460</v>
      </c>
      <c r="B340" s="11" t="s">
        <v>1461</v>
      </c>
      <c r="C340" s="12" t="str">
        <f t="shared" si="17"/>
        <v>Waltraud</v>
      </c>
      <c r="D340" s="11" t="str">
        <f t="shared" si="17"/>
        <v>Kuehner</v>
      </c>
      <c r="E340" s="12" t="str">
        <f t="shared" si="18"/>
        <v>Waltraud</v>
      </c>
      <c r="F340" s="11" t="str">
        <f t="shared" si="18"/>
        <v>Kuehner</v>
      </c>
      <c r="G340" s="12" t="str">
        <f t="shared" si="19"/>
        <v>Waltraud</v>
      </c>
      <c r="H340" s="11" t="str">
        <f t="shared" si="19"/>
        <v>Kühner</v>
      </c>
    </row>
    <row r="341" spans="1:8" x14ac:dyDescent="0.2">
      <c r="A341" s="11" t="s">
        <v>1123</v>
      </c>
      <c r="B341" s="11" t="s">
        <v>1462</v>
      </c>
      <c r="C341" s="12" t="str">
        <f t="shared" si="17"/>
        <v>Ernst</v>
      </c>
      <c r="D341" s="11" t="str">
        <f t="shared" si="17"/>
        <v>Kuehnert</v>
      </c>
      <c r="E341" s="12" t="str">
        <f t="shared" si="18"/>
        <v>Ernst</v>
      </c>
      <c r="F341" s="11" t="str">
        <f t="shared" si="18"/>
        <v>Kuehnert</v>
      </c>
      <c r="G341" s="12" t="str">
        <f t="shared" si="19"/>
        <v>Ernst</v>
      </c>
      <c r="H341" s="11" t="str">
        <f t="shared" si="19"/>
        <v>Kühnert</v>
      </c>
    </row>
    <row r="342" spans="1:8" x14ac:dyDescent="0.2">
      <c r="A342" s="11" t="s">
        <v>1463</v>
      </c>
      <c r="B342" s="11" t="s">
        <v>1464</v>
      </c>
      <c r="C342" s="12" t="str">
        <f t="shared" si="17"/>
        <v>Arne</v>
      </c>
      <c r="D342" s="11" t="str">
        <f t="shared" si="17"/>
        <v>Kuehnle</v>
      </c>
      <c r="E342" s="12" t="str">
        <f t="shared" si="18"/>
        <v>Arne</v>
      </c>
      <c r="F342" s="11" t="str">
        <f t="shared" si="18"/>
        <v>Kuehnle</v>
      </c>
      <c r="G342" s="12" t="str">
        <f t="shared" si="19"/>
        <v>Arne</v>
      </c>
      <c r="H342" s="11" t="str">
        <f t="shared" si="19"/>
        <v>Kühnle</v>
      </c>
    </row>
    <row r="343" spans="1:8" x14ac:dyDescent="0.2">
      <c r="A343" s="11" t="s">
        <v>1465</v>
      </c>
      <c r="B343" s="11" t="s">
        <v>1464</v>
      </c>
      <c r="C343" s="12" t="str">
        <f t="shared" si="17"/>
        <v>Gerta</v>
      </c>
      <c r="D343" s="11" t="str">
        <f t="shared" si="17"/>
        <v>Kuehnle</v>
      </c>
      <c r="E343" s="12" t="str">
        <f t="shared" si="18"/>
        <v>Gerta</v>
      </c>
      <c r="F343" s="11" t="str">
        <f t="shared" si="18"/>
        <v>Kuehnle</v>
      </c>
      <c r="G343" s="12" t="str">
        <f t="shared" si="19"/>
        <v>Gerta</v>
      </c>
      <c r="H343" s="11" t="str">
        <f t="shared" si="19"/>
        <v>Kühnle</v>
      </c>
    </row>
    <row r="344" spans="1:8" x14ac:dyDescent="0.2">
      <c r="A344" s="11" t="s">
        <v>1227</v>
      </c>
      <c r="B344" s="11" t="s">
        <v>1466</v>
      </c>
      <c r="C344" s="12" t="str">
        <f t="shared" si="17"/>
        <v>Elisabeth</v>
      </c>
      <c r="D344" s="11" t="str">
        <f t="shared" si="17"/>
        <v>Kuelzer</v>
      </c>
      <c r="E344" s="12" t="str">
        <f t="shared" si="18"/>
        <v>Elisabeth</v>
      </c>
      <c r="F344" s="11" t="str">
        <f t="shared" si="18"/>
        <v>Kuelzer</v>
      </c>
      <c r="G344" s="12" t="str">
        <f t="shared" si="19"/>
        <v>Elisabeth</v>
      </c>
      <c r="H344" s="11" t="str">
        <f t="shared" si="19"/>
        <v>Külzer</v>
      </c>
    </row>
    <row r="345" spans="1:8" x14ac:dyDescent="0.2">
      <c r="A345" s="11" t="s">
        <v>1227</v>
      </c>
      <c r="B345" s="11" t="s">
        <v>1466</v>
      </c>
      <c r="C345" s="12" t="str">
        <f t="shared" si="17"/>
        <v>Elisabeth</v>
      </c>
      <c r="D345" s="11" t="str">
        <f t="shared" si="17"/>
        <v>Kuelzer</v>
      </c>
      <c r="E345" s="12" t="str">
        <f t="shared" si="18"/>
        <v>Elisabeth</v>
      </c>
      <c r="F345" s="11" t="str">
        <f t="shared" si="18"/>
        <v>Kuelzer</v>
      </c>
      <c r="G345" s="12" t="str">
        <f t="shared" si="19"/>
        <v>Elisabeth</v>
      </c>
      <c r="H345" s="11" t="str">
        <f t="shared" si="19"/>
        <v>Külzer</v>
      </c>
    </row>
    <row r="346" spans="1:8" x14ac:dyDescent="0.2">
      <c r="A346" s="11" t="s">
        <v>1142</v>
      </c>
      <c r="B346" s="11" t="s">
        <v>1467</v>
      </c>
      <c r="C346" s="12" t="str">
        <f t="shared" si="17"/>
        <v>Gertrud</v>
      </c>
      <c r="D346" s="11" t="str">
        <f t="shared" si="17"/>
        <v>Kuemmerle</v>
      </c>
      <c r="E346" s="12" t="str">
        <f t="shared" si="18"/>
        <v>Gertrud</v>
      </c>
      <c r="F346" s="11" t="str">
        <f t="shared" si="18"/>
        <v>Kuemmerle</v>
      </c>
      <c r="G346" s="12" t="str">
        <f t="shared" si="19"/>
        <v>Gertrud</v>
      </c>
      <c r="H346" s="11" t="str">
        <f t="shared" si="19"/>
        <v>Kümmerle</v>
      </c>
    </row>
    <row r="347" spans="1:8" x14ac:dyDescent="0.2">
      <c r="A347" s="11" t="s">
        <v>1427</v>
      </c>
      <c r="B347" s="11" t="s">
        <v>1468</v>
      </c>
      <c r="C347" s="12" t="str">
        <f t="shared" si="17"/>
        <v>Dieter</v>
      </c>
      <c r="D347" s="11" t="str">
        <f t="shared" si="17"/>
        <v>Kuenkel</v>
      </c>
      <c r="E347" s="12" t="str">
        <f t="shared" si="18"/>
        <v>Dieter</v>
      </c>
      <c r="F347" s="11" t="str">
        <f t="shared" si="18"/>
        <v>Kuenkel</v>
      </c>
      <c r="G347" s="12" t="str">
        <f t="shared" si="19"/>
        <v>Dieter</v>
      </c>
      <c r="H347" s="11" t="str">
        <f t="shared" si="19"/>
        <v>Künkel</v>
      </c>
    </row>
    <row r="348" spans="1:8" x14ac:dyDescent="0.2">
      <c r="A348" s="11" t="s">
        <v>1455</v>
      </c>
      <c r="B348" s="11" t="s">
        <v>1469</v>
      </c>
      <c r="C348" s="12" t="str">
        <f t="shared" si="17"/>
        <v>Lothar</v>
      </c>
      <c r="D348" s="11" t="str">
        <f t="shared" si="17"/>
        <v>Kuenstner</v>
      </c>
      <c r="E348" s="12" t="str">
        <f t="shared" si="18"/>
        <v>Lothar</v>
      </c>
      <c r="F348" s="11" t="str">
        <f t="shared" si="18"/>
        <v>Kuenstner</v>
      </c>
      <c r="G348" s="12" t="str">
        <f t="shared" si="19"/>
        <v>Lothar</v>
      </c>
      <c r="H348" s="11" t="str">
        <f t="shared" si="19"/>
        <v>Künstner</v>
      </c>
    </row>
    <row r="349" spans="1:8" x14ac:dyDescent="0.2">
      <c r="A349" s="11" t="s">
        <v>1342</v>
      </c>
      <c r="B349" s="11" t="s">
        <v>1470</v>
      </c>
      <c r="C349" s="12" t="str">
        <f t="shared" si="17"/>
        <v>Siegfried</v>
      </c>
      <c r="D349" s="11" t="str">
        <f t="shared" si="17"/>
        <v>Kuenzler</v>
      </c>
      <c r="E349" s="12" t="str">
        <f t="shared" si="18"/>
        <v>Siegfried</v>
      </c>
      <c r="F349" s="11" t="str">
        <f t="shared" si="18"/>
        <v>Kuenzler</v>
      </c>
      <c r="G349" s="12" t="str">
        <f t="shared" si="19"/>
        <v>Siegfried</v>
      </c>
      <c r="H349" s="11" t="str">
        <f t="shared" si="19"/>
        <v>Künzler</v>
      </c>
    </row>
    <row r="350" spans="1:8" x14ac:dyDescent="0.2">
      <c r="A350" s="11" t="s">
        <v>1471</v>
      </c>
      <c r="B350" s="11" t="s">
        <v>1472</v>
      </c>
      <c r="C350" s="12" t="str">
        <f t="shared" si="17"/>
        <v>Wilma</v>
      </c>
      <c r="D350" s="11" t="str">
        <f t="shared" si="17"/>
        <v>Kuerschner</v>
      </c>
      <c r="E350" s="12" t="str">
        <f t="shared" si="18"/>
        <v>Wilma</v>
      </c>
      <c r="F350" s="11" t="str">
        <f t="shared" si="18"/>
        <v>Kuerschner</v>
      </c>
      <c r="G350" s="12" t="str">
        <f t="shared" si="19"/>
        <v>Wilma</v>
      </c>
      <c r="H350" s="11" t="str">
        <f t="shared" si="19"/>
        <v>Kürschner</v>
      </c>
    </row>
    <row r="351" spans="1:8" x14ac:dyDescent="0.2">
      <c r="A351" s="11" t="s">
        <v>1455</v>
      </c>
      <c r="B351" s="11" t="s">
        <v>1473</v>
      </c>
      <c r="C351" s="12" t="str">
        <f t="shared" si="17"/>
        <v>Lothar</v>
      </c>
      <c r="D351" s="11" t="str">
        <f t="shared" si="17"/>
        <v>Kuessner</v>
      </c>
      <c r="E351" s="12" t="str">
        <f t="shared" si="18"/>
        <v>Lothar</v>
      </c>
      <c r="F351" s="11" t="str">
        <f t="shared" si="18"/>
        <v>Kuessner</v>
      </c>
      <c r="G351" s="12" t="str">
        <f t="shared" si="19"/>
        <v>Lothar</v>
      </c>
      <c r="H351" s="11" t="str">
        <f t="shared" si="19"/>
        <v>Küssner</v>
      </c>
    </row>
    <row r="352" spans="1:8" x14ac:dyDescent="0.2">
      <c r="A352" s="11" t="s">
        <v>1474</v>
      </c>
      <c r="B352" s="11" t="s">
        <v>1475</v>
      </c>
      <c r="C352" s="12" t="str">
        <f t="shared" si="17"/>
        <v>Kaete</v>
      </c>
      <c r="D352" s="11" t="str">
        <f t="shared" si="17"/>
        <v>Kuhn</v>
      </c>
      <c r="E352" s="12" t="str">
        <f t="shared" si="18"/>
        <v>Kaete</v>
      </c>
      <c r="F352" s="11" t="str">
        <f t="shared" si="18"/>
        <v>Kuhn</v>
      </c>
      <c r="G352" s="12" t="str">
        <f t="shared" si="19"/>
        <v>Käte</v>
      </c>
      <c r="H352" s="11" t="str">
        <f t="shared" si="19"/>
        <v>Kuhn</v>
      </c>
    </row>
    <row r="353" spans="1:8" x14ac:dyDescent="0.2">
      <c r="A353" s="11" t="s">
        <v>1069</v>
      </c>
      <c r="B353" s="11" t="s">
        <v>1475</v>
      </c>
      <c r="C353" s="12" t="str">
        <f t="shared" si="17"/>
        <v>Michael</v>
      </c>
      <c r="D353" s="11" t="str">
        <f t="shared" si="17"/>
        <v>Kuhn</v>
      </c>
      <c r="E353" s="12" t="str">
        <f t="shared" si="18"/>
        <v>Michael</v>
      </c>
      <c r="F353" s="11" t="str">
        <f t="shared" si="18"/>
        <v>Kuhn</v>
      </c>
      <c r="G353" s="12" t="str">
        <f t="shared" si="19"/>
        <v>Michäl</v>
      </c>
      <c r="H353" s="11" t="str">
        <f t="shared" si="19"/>
        <v>Kuhn</v>
      </c>
    </row>
    <row r="354" spans="1:8" x14ac:dyDescent="0.2">
      <c r="A354" s="11" t="s">
        <v>1474</v>
      </c>
      <c r="B354" s="11" t="s">
        <v>1476</v>
      </c>
      <c r="C354" s="12" t="str">
        <f t="shared" si="17"/>
        <v>Kaete</v>
      </c>
      <c r="D354" s="11" t="str">
        <f t="shared" si="17"/>
        <v>Kutschbach</v>
      </c>
      <c r="E354" s="12" t="str">
        <f t="shared" si="18"/>
        <v>Kaete</v>
      </c>
      <c r="F354" s="11" t="str">
        <f t="shared" si="18"/>
        <v>Kutschbach</v>
      </c>
      <c r="G354" s="12" t="str">
        <f t="shared" si="19"/>
        <v>Käte</v>
      </c>
      <c r="H354" s="11" t="str">
        <f t="shared" si="19"/>
        <v>Kutschbach</v>
      </c>
    </row>
    <row r="355" spans="1:8" x14ac:dyDescent="0.2">
      <c r="A355" s="11" t="s">
        <v>1477</v>
      </c>
      <c r="B355" s="11" t="s">
        <v>1478</v>
      </c>
      <c r="C355" s="12" t="str">
        <f t="shared" si="17"/>
        <v>Hertha</v>
      </c>
      <c r="D355" s="11" t="str">
        <f t="shared" si="17"/>
        <v>Laemmler</v>
      </c>
      <c r="E355" s="12" t="str">
        <f t="shared" si="18"/>
        <v>Hertha</v>
      </c>
      <c r="F355" s="11" t="str">
        <f t="shared" si="18"/>
        <v>Laemmler</v>
      </c>
      <c r="G355" s="12" t="str">
        <f t="shared" si="19"/>
        <v>Hertha</v>
      </c>
      <c r="H355" s="11" t="str">
        <f t="shared" si="19"/>
        <v>Lämmler</v>
      </c>
    </row>
    <row r="356" spans="1:8" x14ac:dyDescent="0.2">
      <c r="A356" s="11" t="s">
        <v>1123</v>
      </c>
      <c r="B356" s="11" t="s">
        <v>1080</v>
      </c>
      <c r="C356" s="12" t="str">
        <f t="shared" si="17"/>
        <v>Ernst</v>
      </c>
      <c r="D356" s="11" t="str">
        <f t="shared" si="17"/>
        <v>Lauer</v>
      </c>
      <c r="E356" s="12" t="str">
        <f t="shared" si="18"/>
        <v>Ernst</v>
      </c>
      <c r="F356" s="11" t="str">
        <f t="shared" si="18"/>
        <v>Lauer</v>
      </c>
      <c r="G356" s="12" t="str">
        <f t="shared" si="19"/>
        <v>Ernst</v>
      </c>
      <c r="H356" s="11" t="str">
        <f t="shared" si="19"/>
        <v>Laür</v>
      </c>
    </row>
    <row r="357" spans="1:8" x14ac:dyDescent="0.2">
      <c r="A357" s="11" t="s">
        <v>1125</v>
      </c>
      <c r="B357" s="11" t="s">
        <v>1080</v>
      </c>
      <c r="C357" s="12" t="str">
        <f t="shared" si="17"/>
        <v>Irmtrut</v>
      </c>
      <c r="D357" s="11" t="str">
        <f t="shared" si="17"/>
        <v>Lauer</v>
      </c>
      <c r="E357" s="12" t="str">
        <f t="shared" si="18"/>
        <v>Irmtrut</v>
      </c>
      <c r="F357" s="11" t="str">
        <f t="shared" si="18"/>
        <v>Lauer</v>
      </c>
      <c r="G357" s="12" t="str">
        <f t="shared" si="19"/>
        <v>Irmtrut</v>
      </c>
      <c r="H357" s="11" t="str">
        <f t="shared" si="19"/>
        <v>Laür</v>
      </c>
    </row>
    <row r="358" spans="1:8" x14ac:dyDescent="0.2">
      <c r="A358" s="11" t="s">
        <v>1079</v>
      </c>
      <c r="B358" s="11" t="s">
        <v>1080</v>
      </c>
      <c r="C358" s="12" t="str">
        <f t="shared" si="17"/>
        <v>Rainer</v>
      </c>
      <c r="D358" s="11" t="str">
        <f t="shared" si="17"/>
        <v>Lauer</v>
      </c>
      <c r="E358" s="12" t="str">
        <f t="shared" si="18"/>
        <v>Rainer</v>
      </c>
      <c r="F358" s="11" t="str">
        <f t="shared" si="18"/>
        <v>Lauer</v>
      </c>
      <c r="G358" s="12" t="str">
        <f t="shared" si="19"/>
        <v>Rainer</v>
      </c>
      <c r="H358" s="11" t="str">
        <f t="shared" si="19"/>
        <v>Laür</v>
      </c>
    </row>
    <row r="359" spans="1:8" x14ac:dyDescent="0.2">
      <c r="A359" s="11" t="s">
        <v>1126</v>
      </c>
      <c r="B359" s="11" t="s">
        <v>1080</v>
      </c>
      <c r="C359" s="12" t="str">
        <f t="shared" si="17"/>
        <v>Robert</v>
      </c>
      <c r="D359" s="11" t="str">
        <f t="shared" si="17"/>
        <v>Lauer</v>
      </c>
      <c r="E359" s="12" t="str">
        <f t="shared" si="18"/>
        <v>Robert</v>
      </c>
      <c r="F359" s="11" t="str">
        <f t="shared" si="18"/>
        <v>Lauer</v>
      </c>
      <c r="G359" s="12" t="str">
        <f t="shared" si="19"/>
        <v>Robert</v>
      </c>
      <c r="H359" s="11" t="str">
        <f t="shared" si="19"/>
        <v>Laür</v>
      </c>
    </row>
    <row r="360" spans="1:8" x14ac:dyDescent="0.2">
      <c r="A360" s="11" t="s">
        <v>1411</v>
      </c>
      <c r="B360" s="11" t="s">
        <v>1479</v>
      </c>
      <c r="C360" s="12" t="str">
        <f t="shared" si="17"/>
        <v>Alfred</v>
      </c>
      <c r="D360" s="11" t="str">
        <f t="shared" si="17"/>
        <v>Lautenschlaeger</v>
      </c>
      <c r="E360" s="12" t="str">
        <f t="shared" si="18"/>
        <v>Alfred</v>
      </c>
      <c r="F360" s="11" t="str">
        <f t="shared" si="18"/>
        <v>Lautenschlaeger</v>
      </c>
      <c r="G360" s="12" t="str">
        <f t="shared" si="19"/>
        <v>Alfred</v>
      </c>
      <c r="H360" s="11" t="str">
        <f t="shared" si="19"/>
        <v>Lautenschläger</v>
      </c>
    </row>
    <row r="361" spans="1:8" x14ac:dyDescent="0.2">
      <c r="A361" s="11" t="s">
        <v>1123</v>
      </c>
      <c r="B361" s="11" t="s">
        <v>1480</v>
      </c>
      <c r="C361" s="12" t="str">
        <f t="shared" si="17"/>
        <v>Ernst</v>
      </c>
      <c r="D361" s="11" t="str">
        <f t="shared" si="17"/>
        <v>Lederer-Köhler</v>
      </c>
      <c r="E361" s="12" t="str">
        <f t="shared" si="18"/>
        <v>Ernst</v>
      </c>
      <c r="F361" s="11" t="str">
        <f t="shared" si="18"/>
        <v>Lederer-Köhler</v>
      </c>
      <c r="G361" s="12" t="str">
        <f t="shared" si="19"/>
        <v>Ernst</v>
      </c>
      <c r="H361" s="11" t="str">
        <f t="shared" si="19"/>
        <v>Lederer-Köhler</v>
      </c>
    </row>
    <row r="362" spans="1:8" x14ac:dyDescent="0.2">
      <c r="A362" s="11" t="s">
        <v>1481</v>
      </c>
      <c r="B362" s="11" t="s">
        <v>1482</v>
      </c>
      <c r="C362" s="12" t="str">
        <f t="shared" si="17"/>
        <v>Kaethe</v>
      </c>
      <c r="D362" s="11" t="str">
        <f t="shared" si="17"/>
        <v>Lehmeyer</v>
      </c>
      <c r="E362" s="12" t="str">
        <f t="shared" si="18"/>
        <v>Kaethe</v>
      </c>
      <c r="F362" s="11" t="str">
        <f t="shared" si="18"/>
        <v>Lehmeyer</v>
      </c>
      <c r="G362" s="12" t="str">
        <f t="shared" si="19"/>
        <v>Käthe</v>
      </c>
      <c r="H362" s="11" t="str">
        <f t="shared" si="19"/>
        <v>Lehmeyer</v>
      </c>
    </row>
    <row r="363" spans="1:8" x14ac:dyDescent="0.2">
      <c r="A363" s="11" t="s">
        <v>1481</v>
      </c>
      <c r="B363" s="11" t="s">
        <v>1483</v>
      </c>
      <c r="C363" s="12" t="str">
        <f t="shared" si="17"/>
        <v>Kaethe</v>
      </c>
      <c r="D363" s="11" t="str">
        <f t="shared" si="17"/>
        <v>Lessmann</v>
      </c>
      <c r="E363" s="12" t="str">
        <f t="shared" si="18"/>
        <v>Kaethe</v>
      </c>
      <c r="F363" s="11" t="str">
        <f t="shared" si="18"/>
        <v>Lessmann</v>
      </c>
      <c r="G363" s="12" t="str">
        <f t="shared" si="19"/>
        <v>Käthe</v>
      </c>
      <c r="H363" s="11" t="str">
        <f t="shared" si="19"/>
        <v>Lessmann</v>
      </c>
    </row>
    <row r="364" spans="1:8" x14ac:dyDescent="0.2">
      <c r="A364" s="11" t="s">
        <v>1229</v>
      </c>
      <c r="B364" s="11" t="s">
        <v>1484</v>
      </c>
      <c r="C364" s="12" t="str">
        <f t="shared" si="17"/>
        <v>Hans</v>
      </c>
      <c r="D364" s="11" t="str">
        <f t="shared" si="17"/>
        <v>Lettenbauer</v>
      </c>
      <c r="E364" s="12" t="str">
        <f t="shared" si="18"/>
        <v>Hans</v>
      </c>
      <c r="F364" s="11" t="str">
        <f t="shared" si="18"/>
        <v>Lettenbauer</v>
      </c>
      <c r="G364" s="12" t="str">
        <f t="shared" si="19"/>
        <v>Hans</v>
      </c>
      <c r="H364" s="11" t="str">
        <f t="shared" si="19"/>
        <v>Lettenbaür</v>
      </c>
    </row>
    <row r="365" spans="1:8" x14ac:dyDescent="0.2">
      <c r="A365" s="11" t="s">
        <v>1089</v>
      </c>
      <c r="B365" s="11" t="s">
        <v>1485</v>
      </c>
      <c r="C365" s="12" t="str">
        <f t="shared" si="17"/>
        <v>Werner</v>
      </c>
      <c r="D365" s="11" t="str">
        <f t="shared" si="17"/>
        <v>Lochbuehler</v>
      </c>
      <c r="E365" s="12" t="str">
        <f t="shared" si="18"/>
        <v>Werner</v>
      </c>
      <c r="F365" s="11" t="str">
        <f t="shared" si="18"/>
        <v>Lochbuehler</v>
      </c>
      <c r="G365" s="12" t="str">
        <f t="shared" si="19"/>
        <v>Werner</v>
      </c>
      <c r="H365" s="11" t="str">
        <f t="shared" si="19"/>
        <v>Lochbühler</v>
      </c>
    </row>
    <row r="366" spans="1:8" x14ac:dyDescent="0.2">
      <c r="A366" s="11" t="s">
        <v>1123</v>
      </c>
      <c r="B366" s="11" t="s">
        <v>1486</v>
      </c>
      <c r="C366" s="12" t="str">
        <f t="shared" si="17"/>
        <v>Ernst</v>
      </c>
      <c r="D366" s="11" t="str">
        <f t="shared" si="17"/>
        <v>Löb</v>
      </c>
      <c r="E366" s="12" t="str">
        <f t="shared" si="18"/>
        <v>Ernst</v>
      </c>
      <c r="F366" s="11" t="str">
        <f t="shared" si="18"/>
        <v>Löb</v>
      </c>
      <c r="G366" s="12" t="str">
        <f t="shared" si="19"/>
        <v>Ernst</v>
      </c>
      <c r="H366" s="11" t="str">
        <f t="shared" si="19"/>
        <v>Löb</v>
      </c>
    </row>
    <row r="367" spans="1:8" x14ac:dyDescent="0.2">
      <c r="A367" s="11" t="s">
        <v>1408</v>
      </c>
      <c r="B367" s="11" t="s">
        <v>1487</v>
      </c>
      <c r="C367" s="12" t="str">
        <f t="shared" si="17"/>
        <v>Fritz</v>
      </c>
      <c r="D367" s="11" t="str">
        <f t="shared" si="17"/>
        <v>Löb/Kairis</v>
      </c>
      <c r="E367" s="12" t="str">
        <f t="shared" si="18"/>
        <v>Fritz</v>
      </c>
      <c r="F367" s="11" t="str">
        <f t="shared" si="18"/>
        <v>Löb/Kairis</v>
      </c>
      <c r="G367" s="12" t="str">
        <f t="shared" si="19"/>
        <v>Fritz</v>
      </c>
      <c r="H367" s="11" t="str">
        <f t="shared" si="19"/>
        <v>Löb/Kairis</v>
      </c>
    </row>
    <row r="368" spans="1:8" x14ac:dyDescent="0.2">
      <c r="A368" s="11" t="s">
        <v>1089</v>
      </c>
      <c r="B368" s="11" t="s">
        <v>1090</v>
      </c>
      <c r="C368" s="12" t="str">
        <f t="shared" si="17"/>
        <v>Werner</v>
      </c>
      <c r="D368" s="11" t="str">
        <f t="shared" si="17"/>
        <v>Löbbe</v>
      </c>
      <c r="E368" s="12" t="str">
        <f t="shared" si="18"/>
        <v>Werner</v>
      </c>
      <c r="F368" s="11" t="str">
        <f t="shared" si="18"/>
        <v>Löbbe</v>
      </c>
      <c r="G368" s="12" t="str">
        <f t="shared" si="19"/>
        <v>Werner</v>
      </c>
      <c r="H368" s="11" t="str">
        <f t="shared" si="19"/>
        <v>Löbbe</v>
      </c>
    </row>
    <row r="369" spans="1:8" x14ac:dyDescent="0.2">
      <c r="A369" s="11" t="s">
        <v>1408</v>
      </c>
      <c r="B369" s="11" t="s">
        <v>1488</v>
      </c>
      <c r="C369" s="12" t="str">
        <f t="shared" si="17"/>
        <v>Fritz</v>
      </c>
      <c r="D369" s="11" t="str">
        <f t="shared" si="17"/>
        <v>Löber</v>
      </c>
      <c r="E369" s="12" t="str">
        <f t="shared" si="18"/>
        <v>Fritz</v>
      </c>
      <c r="F369" s="11" t="str">
        <f t="shared" si="18"/>
        <v>Löber</v>
      </c>
      <c r="G369" s="12" t="str">
        <f t="shared" si="19"/>
        <v>Fritz</v>
      </c>
      <c r="H369" s="11" t="str">
        <f t="shared" si="19"/>
        <v>Löber</v>
      </c>
    </row>
    <row r="370" spans="1:8" x14ac:dyDescent="0.2">
      <c r="A370" s="11" t="s">
        <v>1489</v>
      </c>
      <c r="B370" s="11" t="s">
        <v>1490</v>
      </c>
      <c r="C370" s="12" t="str">
        <f t="shared" si="17"/>
        <v>Hilda</v>
      </c>
      <c r="D370" s="11" t="str">
        <f t="shared" si="17"/>
        <v>Löffelmann</v>
      </c>
      <c r="E370" s="12" t="str">
        <f t="shared" si="18"/>
        <v>Hilda</v>
      </c>
      <c r="F370" s="11" t="str">
        <f t="shared" si="18"/>
        <v>Löffelmann</v>
      </c>
      <c r="G370" s="12" t="str">
        <f t="shared" si="19"/>
        <v>Hilda</v>
      </c>
      <c r="H370" s="11" t="str">
        <f t="shared" si="19"/>
        <v>Löffelmann</v>
      </c>
    </row>
    <row r="371" spans="1:8" x14ac:dyDescent="0.2">
      <c r="A371" s="11" t="s">
        <v>1427</v>
      </c>
      <c r="B371" s="11" t="s">
        <v>1491</v>
      </c>
      <c r="C371" s="12" t="str">
        <f t="shared" si="17"/>
        <v>Dieter</v>
      </c>
      <c r="D371" s="11" t="str">
        <f t="shared" si="17"/>
        <v>Löffler</v>
      </c>
      <c r="E371" s="12" t="str">
        <f t="shared" si="18"/>
        <v>Dieter</v>
      </c>
      <c r="F371" s="11" t="str">
        <f t="shared" si="18"/>
        <v>Löffler</v>
      </c>
      <c r="G371" s="12" t="str">
        <f t="shared" si="19"/>
        <v>Dieter</v>
      </c>
      <c r="H371" s="11" t="str">
        <f t="shared" si="19"/>
        <v>Löffler</v>
      </c>
    </row>
    <row r="372" spans="1:8" x14ac:dyDescent="0.2">
      <c r="A372" s="11" t="s">
        <v>1346</v>
      </c>
      <c r="B372" s="11" t="s">
        <v>1491</v>
      </c>
      <c r="C372" s="12" t="str">
        <f t="shared" si="17"/>
        <v>Heinz</v>
      </c>
      <c r="D372" s="11" t="str">
        <f t="shared" si="17"/>
        <v>Löffler</v>
      </c>
      <c r="E372" s="12" t="str">
        <f t="shared" si="18"/>
        <v>Heinz</v>
      </c>
      <c r="F372" s="11" t="str">
        <f t="shared" si="18"/>
        <v>Löffler</v>
      </c>
      <c r="G372" s="12" t="str">
        <f t="shared" si="19"/>
        <v>Heinz</v>
      </c>
      <c r="H372" s="11" t="str">
        <f t="shared" si="19"/>
        <v>Löffler</v>
      </c>
    </row>
    <row r="373" spans="1:8" x14ac:dyDescent="0.2">
      <c r="A373" s="11" t="s">
        <v>1346</v>
      </c>
      <c r="B373" s="11" t="s">
        <v>1492</v>
      </c>
      <c r="C373" s="12" t="str">
        <f t="shared" si="17"/>
        <v>Heinz</v>
      </c>
      <c r="D373" s="11" t="str">
        <f t="shared" si="17"/>
        <v>Löhr</v>
      </c>
      <c r="E373" s="12" t="str">
        <f t="shared" si="18"/>
        <v>Heinz</v>
      </c>
      <c r="F373" s="11" t="str">
        <f t="shared" si="18"/>
        <v>Löhr</v>
      </c>
      <c r="G373" s="12" t="str">
        <f t="shared" si="19"/>
        <v>Heinz</v>
      </c>
      <c r="H373" s="11" t="str">
        <f t="shared" si="19"/>
        <v>Löhr</v>
      </c>
    </row>
    <row r="374" spans="1:8" x14ac:dyDescent="0.2">
      <c r="A374" s="11" t="s">
        <v>1493</v>
      </c>
      <c r="B374" s="11" t="s">
        <v>1494</v>
      </c>
      <c r="C374" s="12" t="str">
        <f t="shared" si="17"/>
        <v>Emma</v>
      </c>
      <c r="D374" s="11" t="str">
        <f t="shared" si="17"/>
        <v>Lösch</v>
      </c>
      <c r="E374" s="12" t="str">
        <f t="shared" si="18"/>
        <v>Emma</v>
      </c>
      <c r="F374" s="11" t="str">
        <f t="shared" si="18"/>
        <v>Lösch</v>
      </c>
      <c r="G374" s="12" t="str">
        <f t="shared" si="19"/>
        <v>Emma</v>
      </c>
      <c r="H374" s="11" t="str">
        <f t="shared" si="19"/>
        <v>Lösch</v>
      </c>
    </row>
    <row r="375" spans="1:8" x14ac:dyDescent="0.2">
      <c r="A375" s="11" t="s">
        <v>1075</v>
      </c>
      <c r="B375" s="11" t="s">
        <v>1494</v>
      </c>
      <c r="C375" s="12" t="str">
        <f t="shared" si="17"/>
        <v>Karl</v>
      </c>
      <c r="D375" s="11" t="str">
        <f t="shared" si="17"/>
        <v>Lösch</v>
      </c>
      <c r="E375" s="12" t="str">
        <f t="shared" si="18"/>
        <v>Karl</v>
      </c>
      <c r="F375" s="11" t="str">
        <f t="shared" si="18"/>
        <v>Lösch</v>
      </c>
      <c r="G375" s="12" t="str">
        <f t="shared" si="19"/>
        <v>Karl</v>
      </c>
      <c r="H375" s="11" t="str">
        <f t="shared" si="19"/>
        <v>Lösch</v>
      </c>
    </row>
    <row r="376" spans="1:8" x14ac:dyDescent="0.2">
      <c r="A376" s="11" t="s">
        <v>1495</v>
      </c>
      <c r="B376" s="11" t="s">
        <v>1494</v>
      </c>
      <c r="C376" s="12" t="str">
        <f t="shared" si="17"/>
        <v>Theresia</v>
      </c>
      <c r="D376" s="11" t="str">
        <f t="shared" si="17"/>
        <v>Lösch</v>
      </c>
      <c r="E376" s="12" t="str">
        <f t="shared" si="18"/>
        <v>Theresia</v>
      </c>
      <c r="F376" s="11" t="str">
        <f t="shared" si="18"/>
        <v>Lösch</v>
      </c>
      <c r="G376" s="12" t="str">
        <f t="shared" si="19"/>
        <v>Theresia</v>
      </c>
      <c r="H376" s="11" t="str">
        <f t="shared" si="19"/>
        <v>Lösch</v>
      </c>
    </row>
    <row r="377" spans="1:8" x14ac:dyDescent="0.2">
      <c r="A377" s="11" t="s">
        <v>1481</v>
      </c>
      <c r="B377" s="11" t="s">
        <v>1496</v>
      </c>
      <c r="C377" s="12" t="str">
        <f t="shared" si="17"/>
        <v>Kaethe</v>
      </c>
      <c r="D377" s="11" t="str">
        <f t="shared" si="17"/>
        <v>Lohnert</v>
      </c>
      <c r="E377" s="12" t="str">
        <f t="shared" si="18"/>
        <v>Kaethe</v>
      </c>
      <c r="F377" s="11" t="str">
        <f t="shared" si="18"/>
        <v>Lohnert</v>
      </c>
      <c r="G377" s="12" t="str">
        <f t="shared" si="19"/>
        <v>Käthe</v>
      </c>
      <c r="H377" s="11" t="str">
        <f t="shared" si="19"/>
        <v>Lohnert</v>
      </c>
    </row>
    <row r="378" spans="1:8" x14ac:dyDescent="0.2">
      <c r="A378" s="11" t="s">
        <v>1497</v>
      </c>
      <c r="B378" s="11" t="s">
        <v>1498</v>
      </c>
      <c r="C378" s="12" t="str">
        <f t="shared" si="17"/>
        <v>Annelore</v>
      </c>
      <c r="D378" s="11" t="str">
        <f t="shared" si="17"/>
        <v>Lorösch</v>
      </c>
      <c r="E378" s="12" t="str">
        <f t="shared" si="18"/>
        <v>Annelore</v>
      </c>
      <c r="F378" s="11" t="str">
        <f t="shared" si="18"/>
        <v>Lorösch</v>
      </c>
      <c r="G378" s="12" t="str">
        <f t="shared" si="19"/>
        <v>Annelore</v>
      </c>
      <c r="H378" s="11" t="str">
        <f t="shared" si="19"/>
        <v>Lorösch</v>
      </c>
    </row>
    <row r="379" spans="1:8" x14ac:dyDescent="0.2">
      <c r="A379" s="11" t="s">
        <v>1499</v>
      </c>
      <c r="B379" s="11" t="s">
        <v>1500</v>
      </c>
      <c r="C379" s="12" t="str">
        <f t="shared" si="17"/>
        <v>Ernst-Guenter</v>
      </c>
      <c r="D379" s="11" t="str">
        <f t="shared" si="17"/>
        <v>Maar</v>
      </c>
      <c r="E379" s="12" t="str">
        <f t="shared" si="18"/>
        <v>Ernst-Guenter</v>
      </c>
      <c r="F379" s="11" t="str">
        <f t="shared" si="18"/>
        <v>Maar</v>
      </c>
      <c r="G379" s="12" t="str">
        <f t="shared" si="19"/>
        <v>Ernst-Günter</v>
      </c>
      <c r="H379" s="11" t="str">
        <f t="shared" si="19"/>
        <v>Maar</v>
      </c>
    </row>
    <row r="380" spans="1:8" x14ac:dyDescent="0.2">
      <c r="A380" s="11" t="s">
        <v>1501</v>
      </c>
      <c r="B380" s="11" t="s">
        <v>1502</v>
      </c>
      <c r="C380" s="12" t="str">
        <f t="shared" si="17"/>
        <v>Lucia</v>
      </c>
      <c r="D380" s="11" t="str">
        <f t="shared" si="17"/>
        <v>Maechnich</v>
      </c>
      <c r="E380" s="12" t="str">
        <f t="shared" si="18"/>
        <v>Lucia</v>
      </c>
      <c r="F380" s="11" t="str">
        <f t="shared" si="18"/>
        <v>Maechnich</v>
      </c>
      <c r="G380" s="12" t="str">
        <f t="shared" si="19"/>
        <v>Lucia</v>
      </c>
      <c r="H380" s="11" t="str">
        <f t="shared" si="19"/>
        <v>Mächnich</v>
      </c>
    </row>
    <row r="381" spans="1:8" x14ac:dyDescent="0.2">
      <c r="A381" s="11" t="s">
        <v>1456</v>
      </c>
      <c r="B381" s="11" t="s">
        <v>1503</v>
      </c>
      <c r="C381" s="12" t="str">
        <f t="shared" si="17"/>
        <v>Bernhard</v>
      </c>
      <c r="D381" s="11" t="str">
        <f t="shared" si="17"/>
        <v>Maeder</v>
      </c>
      <c r="E381" s="12" t="str">
        <f t="shared" si="18"/>
        <v>Bernhard</v>
      </c>
      <c r="F381" s="11" t="str">
        <f t="shared" si="18"/>
        <v>Maeder</v>
      </c>
      <c r="G381" s="12" t="str">
        <f t="shared" si="19"/>
        <v>Bernhard</v>
      </c>
      <c r="H381" s="11" t="str">
        <f t="shared" si="19"/>
        <v>Mäder</v>
      </c>
    </row>
    <row r="382" spans="1:8" x14ac:dyDescent="0.2">
      <c r="A382" s="11" t="s">
        <v>1504</v>
      </c>
      <c r="B382" s="11" t="s">
        <v>1505</v>
      </c>
      <c r="C382" s="12" t="str">
        <f t="shared" si="17"/>
        <v>Arno</v>
      </c>
      <c r="D382" s="11" t="str">
        <f t="shared" si="17"/>
        <v>Maeurer</v>
      </c>
      <c r="E382" s="12" t="str">
        <f t="shared" si="18"/>
        <v>Arno</v>
      </c>
      <c r="F382" s="11" t="str">
        <f t="shared" si="18"/>
        <v>Maeurer</v>
      </c>
      <c r="G382" s="12" t="str">
        <f t="shared" si="19"/>
        <v>Arno</v>
      </c>
      <c r="H382" s="11" t="str">
        <f t="shared" si="19"/>
        <v>Mäurer</v>
      </c>
    </row>
    <row r="383" spans="1:8" x14ac:dyDescent="0.2">
      <c r="A383" s="11" t="s">
        <v>1128</v>
      </c>
      <c r="B383" s="11" t="s">
        <v>1129</v>
      </c>
      <c r="C383" s="12" t="str">
        <f t="shared" si="17"/>
        <v>Herbert</v>
      </c>
      <c r="D383" s="11" t="str">
        <f t="shared" si="17"/>
        <v>Maue</v>
      </c>
      <c r="E383" s="12" t="str">
        <f t="shared" si="18"/>
        <v>Herbert</v>
      </c>
      <c r="F383" s="11" t="str">
        <f t="shared" si="18"/>
        <v>Maue</v>
      </c>
      <c r="G383" s="12" t="str">
        <f t="shared" si="19"/>
        <v>Herbert</v>
      </c>
      <c r="H383" s="11" t="str">
        <f t="shared" si="19"/>
        <v>Maü</v>
      </c>
    </row>
    <row r="384" spans="1:8" x14ac:dyDescent="0.2">
      <c r="A384" s="11" t="s">
        <v>1130</v>
      </c>
      <c r="B384" s="11" t="s">
        <v>1131</v>
      </c>
      <c r="C384" s="12" t="str">
        <f t="shared" si="17"/>
        <v>Theo</v>
      </c>
      <c r="D384" s="11" t="str">
        <f t="shared" si="17"/>
        <v xml:space="preserve">Mauerer </v>
      </c>
      <c r="E384" s="12" t="str">
        <f t="shared" si="18"/>
        <v>Theo</v>
      </c>
      <c r="F384" s="11" t="str">
        <f t="shared" si="18"/>
        <v xml:space="preserve">Mauerer </v>
      </c>
      <c r="G384" s="12" t="str">
        <f t="shared" si="19"/>
        <v>Theo</v>
      </c>
      <c r="H384" s="11" t="str">
        <f t="shared" si="19"/>
        <v xml:space="preserve">Maürer </v>
      </c>
    </row>
    <row r="385" spans="1:8" x14ac:dyDescent="0.2">
      <c r="A385" s="11" t="s">
        <v>1506</v>
      </c>
      <c r="B385" s="11" t="s">
        <v>1507</v>
      </c>
      <c r="C385" s="12" t="str">
        <f t="shared" si="17"/>
        <v>Erwin</v>
      </c>
      <c r="D385" s="11" t="str">
        <f t="shared" si="17"/>
        <v>Maurer-Kraemer</v>
      </c>
      <c r="E385" s="12" t="str">
        <f t="shared" si="18"/>
        <v>Erwin</v>
      </c>
      <c r="F385" s="11" t="str">
        <f t="shared" si="18"/>
        <v>Maurer-Kraemer</v>
      </c>
      <c r="G385" s="12" t="str">
        <f t="shared" si="19"/>
        <v>Erwin</v>
      </c>
      <c r="H385" s="11" t="str">
        <f t="shared" si="19"/>
        <v>Maurer-Krämer</v>
      </c>
    </row>
    <row r="386" spans="1:8" x14ac:dyDescent="0.2">
      <c r="A386" s="11" t="s">
        <v>1081</v>
      </c>
      <c r="B386" s="11" t="s">
        <v>1508</v>
      </c>
      <c r="C386" s="12" t="str">
        <f t="shared" ref="C386:D449" si="20">SUBSTITUTE(A386,"oe","ö")</f>
        <v>Guenter</v>
      </c>
      <c r="D386" s="11" t="str">
        <f t="shared" si="20"/>
        <v>Mayer</v>
      </c>
      <c r="E386" s="12" t="str">
        <f t="shared" ref="E386:F449" si="21">IF(ISERROR(FIND("oe",A386)),A386,REPLACE(A386,FIND("oe",A386),2,"ö"))</f>
        <v>Guenter</v>
      </c>
      <c r="F386" s="11" t="str">
        <f t="shared" si="21"/>
        <v>Mayer</v>
      </c>
      <c r="G386" s="12" t="str">
        <f t="shared" si="19"/>
        <v>Günter</v>
      </c>
      <c r="H386" s="11" t="str">
        <f t="shared" si="19"/>
        <v>Mayer</v>
      </c>
    </row>
    <row r="387" spans="1:8" x14ac:dyDescent="0.2">
      <c r="A387" s="11" t="s">
        <v>1481</v>
      </c>
      <c r="B387" s="11" t="s">
        <v>1509</v>
      </c>
      <c r="C387" s="12" t="str">
        <f t="shared" si="20"/>
        <v>Kaethe</v>
      </c>
      <c r="D387" s="11" t="str">
        <f t="shared" si="20"/>
        <v>Mayer-Ullmann</v>
      </c>
      <c r="E387" s="12" t="str">
        <f t="shared" si="21"/>
        <v>Kaethe</v>
      </c>
      <c r="F387" s="11" t="str">
        <f t="shared" si="21"/>
        <v>Mayer-Ullmann</v>
      </c>
      <c r="G387" s="12" t="str">
        <f t="shared" ref="G387:H450" si="22">SUBSTITUTE(SUBSTITUTE(SUBSTITUTE(SUBSTITUTE(SUBSTITUTE(SUBSTITUTE(A387,"ae","ä"),"oe","ö"),"ue","ü"),"Ae","Ä"),"Oe","Ö"),"Ue","Ü")</f>
        <v>Käthe</v>
      </c>
      <c r="H387" s="11" t="str">
        <f t="shared" si="22"/>
        <v>Mayer-Ullmann</v>
      </c>
    </row>
    <row r="388" spans="1:8" x14ac:dyDescent="0.2">
      <c r="A388" s="11" t="s">
        <v>1069</v>
      </c>
      <c r="B388" s="11" t="s">
        <v>1510</v>
      </c>
      <c r="C388" s="12" t="str">
        <f t="shared" si="20"/>
        <v>Michael</v>
      </c>
      <c r="D388" s="11" t="str">
        <f t="shared" si="20"/>
        <v>Mayfarth</v>
      </c>
      <c r="E388" s="12" t="str">
        <f t="shared" si="21"/>
        <v>Michael</v>
      </c>
      <c r="F388" s="11" t="str">
        <f t="shared" si="21"/>
        <v>Mayfarth</v>
      </c>
      <c r="G388" s="12" t="str">
        <f t="shared" si="22"/>
        <v>Michäl</v>
      </c>
      <c r="H388" s="11" t="str">
        <f t="shared" si="22"/>
        <v>Mayfarth</v>
      </c>
    </row>
    <row r="389" spans="1:8" x14ac:dyDescent="0.2">
      <c r="A389" s="11" t="s">
        <v>1481</v>
      </c>
      <c r="B389" s="11" t="s">
        <v>1511</v>
      </c>
      <c r="C389" s="12" t="str">
        <f t="shared" si="20"/>
        <v>Kaethe</v>
      </c>
      <c r="D389" s="11" t="str">
        <f t="shared" si="20"/>
        <v>Meixner</v>
      </c>
      <c r="E389" s="12" t="str">
        <f t="shared" si="21"/>
        <v>Kaethe</v>
      </c>
      <c r="F389" s="11" t="str">
        <f t="shared" si="21"/>
        <v>Meixner</v>
      </c>
      <c r="G389" s="12" t="str">
        <f t="shared" si="22"/>
        <v>Käthe</v>
      </c>
      <c r="H389" s="11" t="str">
        <f t="shared" si="22"/>
        <v>Meixner</v>
      </c>
    </row>
    <row r="390" spans="1:8" x14ac:dyDescent="0.2">
      <c r="A390" s="11" t="s">
        <v>1506</v>
      </c>
      <c r="B390" s="11" t="s">
        <v>1512</v>
      </c>
      <c r="C390" s="12" t="str">
        <f t="shared" si="20"/>
        <v>Erwin</v>
      </c>
      <c r="D390" s="11" t="str">
        <f t="shared" si="20"/>
        <v>Messelhaeusser</v>
      </c>
      <c r="E390" s="12" t="str">
        <f t="shared" si="21"/>
        <v>Erwin</v>
      </c>
      <c r="F390" s="11" t="str">
        <f t="shared" si="21"/>
        <v>Messelhaeusser</v>
      </c>
      <c r="G390" s="12" t="str">
        <f t="shared" si="22"/>
        <v>Erwin</v>
      </c>
      <c r="H390" s="11" t="str">
        <f t="shared" si="22"/>
        <v>Messelhäusser</v>
      </c>
    </row>
    <row r="391" spans="1:8" x14ac:dyDescent="0.2">
      <c r="A391" s="11" t="s">
        <v>1160</v>
      </c>
      <c r="B391" s="11" t="s">
        <v>1069</v>
      </c>
      <c r="C391" s="12" t="str">
        <f t="shared" si="20"/>
        <v>Maria</v>
      </c>
      <c r="D391" s="11" t="str">
        <f t="shared" si="20"/>
        <v>Michael</v>
      </c>
      <c r="E391" s="12" t="str">
        <f t="shared" si="21"/>
        <v>Maria</v>
      </c>
      <c r="F391" s="11" t="str">
        <f t="shared" si="21"/>
        <v>Michael</v>
      </c>
      <c r="G391" s="12" t="str">
        <f t="shared" si="22"/>
        <v>Maria</v>
      </c>
      <c r="H391" s="11" t="str">
        <f t="shared" si="22"/>
        <v>Michäl</v>
      </c>
    </row>
    <row r="392" spans="1:8" x14ac:dyDescent="0.2">
      <c r="A392" s="11" t="s">
        <v>1481</v>
      </c>
      <c r="B392" s="11" t="s">
        <v>1513</v>
      </c>
      <c r="C392" s="12" t="str">
        <f t="shared" si="20"/>
        <v>Kaethe</v>
      </c>
      <c r="D392" s="11" t="str">
        <f t="shared" si="20"/>
        <v>Micke</v>
      </c>
      <c r="E392" s="12" t="str">
        <f t="shared" si="21"/>
        <v>Kaethe</v>
      </c>
      <c r="F392" s="11" t="str">
        <f t="shared" si="21"/>
        <v>Micke</v>
      </c>
      <c r="G392" s="12" t="str">
        <f t="shared" si="22"/>
        <v>Käthe</v>
      </c>
      <c r="H392" s="11" t="str">
        <f t="shared" si="22"/>
        <v>Micke</v>
      </c>
    </row>
    <row r="393" spans="1:8" x14ac:dyDescent="0.2">
      <c r="A393" s="11" t="s">
        <v>1514</v>
      </c>
      <c r="B393" s="11" t="s">
        <v>1515</v>
      </c>
      <c r="C393" s="12" t="str">
        <f t="shared" si="20"/>
        <v>Ludwig</v>
      </c>
      <c r="D393" s="11" t="str">
        <f t="shared" si="20"/>
        <v>Möbius</v>
      </c>
      <c r="E393" s="12" t="str">
        <f t="shared" si="21"/>
        <v>Ludwig</v>
      </c>
      <c r="F393" s="11" t="str">
        <f t="shared" si="21"/>
        <v>Möbius</v>
      </c>
      <c r="G393" s="12" t="str">
        <f t="shared" si="22"/>
        <v>Ludwig</v>
      </c>
      <c r="H393" s="11" t="str">
        <f t="shared" si="22"/>
        <v>Möbius</v>
      </c>
    </row>
    <row r="394" spans="1:8" x14ac:dyDescent="0.2">
      <c r="A394" s="11" t="s">
        <v>1516</v>
      </c>
      <c r="B394" s="11" t="s">
        <v>1517</v>
      </c>
      <c r="C394" s="12" t="str">
        <f t="shared" si="20"/>
        <v>Wolfram</v>
      </c>
      <c r="D394" s="11" t="str">
        <f t="shared" si="20"/>
        <v>Möck</v>
      </c>
      <c r="E394" s="12" t="str">
        <f t="shared" si="21"/>
        <v>Wolfram</v>
      </c>
      <c r="F394" s="11" t="str">
        <f t="shared" si="21"/>
        <v>Möck</v>
      </c>
      <c r="G394" s="12" t="str">
        <f t="shared" si="22"/>
        <v>Wolfram</v>
      </c>
      <c r="H394" s="11" t="str">
        <f t="shared" si="22"/>
        <v>Möck</v>
      </c>
    </row>
    <row r="395" spans="1:8" x14ac:dyDescent="0.2">
      <c r="A395" s="11" t="s">
        <v>1075</v>
      </c>
      <c r="B395" s="11" t="s">
        <v>1518</v>
      </c>
      <c r="C395" s="12" t="str">
        <f t="shared" si="20"/>
        <v>Karl</v>
      </c>
      <c r="D395" s="11" t="str">
        <f t="shared" si="20"/>
        <v>Möhler</v>
      </c>
      <c r="E395" s="12" t="str">
        <f t="shared" si="21"/>
        <v>Karl</v>
      </c>
      <c r="F395" s="11" t="str">
        <f t="shared" si="21"/>
        <v>Möhler</v>
      </c>
      <c r="G395" s="12" t="str">
        <f t="shared" si="22"/>
        <v>Karl</v>
      </c>
      <c r="H395" s="11" t="str">
        <f t="shared" si="22"/>
        <v>Möhler</v>
      </c>
    </row>
    <row r="396" spans="1:8" x14ac:dyDescent="0.2">
      <c r="A396" s="11" t="s">
        <v>1519</v>
      </c>
      <c r="B396" s="11" t="s">
        <v>1520</v>
      </c>
      <c r="C396" s="12" t="str">
        <f t="shared" si="20"/>
        <v>Josef</v>
      </c>
      <c r="D396" s="11" t="str">
        <f t="shared" si="20"/>
        <v>Möll</v>
      </c>
      <c r="E396" s="12" t="str">
        <f t="shared" si="21"/>
        <v>Josef</v>
      </c>
      <c r="F396" s="11" t="str">
        <f t="shared" si="21"/>
        <v>Möll</v>
      </c>
      <c r="G396" s="12" t="str">
        <f t="shared" si="22"/>
        <v>Josef</v>
      </c>
      <c r="H396" s="11" t="str">
        <f t="shared" si="22"/>
        <v>Möll</v>
      </c>
    </row>
    <row r="397" spans="1:8" x14ac:dyDescent="0.2">
      <c r="A397" s="11" t="s">
        <v>1521</v>
      </c>
      <c r="B397" s="11" t="s">
        <v>1522</v>
      </c>
      <c r="C397" s="12" t="str">
        <f t="shared" si="20"/>
        <v>Arno-Hans</v>
      </c>
      <c r="D397" s="11" t="str">
        <f t="shared" si="20"/>
        <v>Möllmann-Röst</v>
      </c>
      <c r="E397" s="12" t="str">
        <f t="shared" si="21"/>
        <v>Arno-Hans</v>
      </c>
      <c r="F397" s="11" t="str">
        <f t="shared" si="21"/>
        <v>Möllmann-Roest</v>
      </c>
      <c r="G397" s="12" t="str">
        <f t="shared" si="22"/>
        <v>Arno-Hans</v>
      </c>
      <c r="H397" s="11" t="str">
        <f t="shared" si="22"/>
        <v>Möllmann-Röst</v>
      </c>
    </row>
    <row r="398" spans="1:8" x14ac:dyDescent="0.2">
      <c r="A398" s="11" t="s">
        <v>1523</v>
      </c>
      <c r="B398" s="11" t="s">
        <v>1524</v>
      </c>
      <c r="C398" s="12" t="str">
        <f t="shared" si="20"/>
        <v>Hilde</v>
      </c>
      <c r="D398" s="11" t="str">
        <f t="shared" si="20"/>
        <v>Möllmer-Wiltzsch</v>
      </c>
      <c r="E398" s="12" t="str">
        <f t="shared" si="21"/>
        <v>Hilde</v>
      </c>
      <c r="F398" s="11" t="str">
        <f t="shared" si="21"/>
        <v>Möllmer-Wiltzsch</v>
      </c>
      <c r="G398" s="12" t="str">
        <f t="shared" si="22"/>
        <v>Hilde</v>
      </c>
      <c r="H398" s="11" t="str">
        <f t="shared" si="22"/>
        <v>Möllmer-Wiltzsch</v>
      </c>
    </row>
    <row r="399" spans="1:8" x14ac:dyDescent="0.2">
      <c r="A399" s="11" t="s">
        <v>1231</v>
      </c>
      <c r="B399" s="11" t="s">
        <v>1525</v>
      </c>
      <c r="C399" s="12" t="str">
        <f t="shared" si="20"/>
        <v>Paul</v>
      </c>
      <c r="D399" s="11" t="str">
        <f t="shared" si="20"/>
        <v>Muehleck</v>
      </c>
      <c r="E399" s="12" t="str">
        <f t="shared" si="21"/>
        <v>Paul</v>
      </c>
      <c r="F399" s="11" t="str">
        <f t="shared" si="21"/>
        <v>Muehleck</v>
      </c>
      <c r="G399" s="12" t="str">
        <f t="shared" si="22"/>
        <v>Paul</v>
      </c>
      <c r="H399" s="11" t="str">
        <f t="shared" si="22"/>
        <v>Mühleck</v>
      </c>
    </row>
    <row r="400" spans="1:8" x14ac:dyDescent="0.2">
      <c r="A400" s="11" t="s">
        <v>1087</v>
      </c>
      <c r="B400" s="11" t="s">
        <v>1526</v>
      </c>
      <c r="C400" s="12" t="str">
        <f t="shared" si="20"/>
        <v>Georg</v>
      </c>
      <c r="D400" s="11" t="str">
        <f t="shared" si="20"/>
        <v>Muehlig</v>
      </c>
      <c r="E400" s="12" t="str">
        <f t="shared" si="21"/>
        <v>Georg</v>
      </c>
      <c r="F400" s="11" t="str">
        <f t="shared" si="21"/>
        <v>Muehlig</v>
      </c>
      <c r="G400" s="12" t="str">
        <f t="shared" si="22"/>
        <v>Georg</v>
      </c>
      <c r="H400" s="11" t="str">
        <f t="shared" si="22"/>
        <v>Mühlig</v>
      </c>
    </row>
    <row r="401" spans="1:8" x14ac:dyDescent="0.2">
      <c r="A401" s="11" t="s">
        <v>1093</v>
      </c>
      <c r="B401" s="11" t="s">
        <v>1527</v>
      </c>
      <c r="C401" s="12" t="str">
        <f t="shared" si="20"/>
        <v>Willi</v>
      </c>
      <c r="D401" s="11" t="str">
        <f t="shared" si="20"/>
        <v>Muehlinghaus</v>
      </c>
      <c r="E401" s="12" t="str">
        <f t="shared" si="21"/>
        <v>Willi</v>
      </c>
      <c r="F401" s="11" t="str">
        <f t="shared" si="21"/>
        <v>Muehlinghaus</v>
      </c>
      <c r="G401" s="12" t="str">
        <f t="shared" si="22"/>
        <v>Willi</v>
      </c>
      <c r="H401" s="11" t="str">
        <f t="shared" si="22"/>
        <v>Mühlinghaus</v>
      </c>
    </row>
    <row r="402" spans="1:8" x14ac:dyDescent="0.2">
      <c r="A402" s="11" t="s">
        <v>1528</v>
      </c>
      <c r="B402" s="11" t="s">
        <v>1529</v>
      </c>
      <c r="C402" s="12" t="str">
        <f t="shared" si="20"/>
        <v>Elke</v>
      </c>
      <c r="D402" s="11" t="str">
        <f t="shared" si="20"/>
        <v>Muelbert</v>
      </c>
      <c r="E402" s="12" t="str">
        <f t="shared" si="21"/>
        <v>Elke</v>
      </c>
      <c r="F402" s="11" t="str">
        <f t="shared" si="21"/>
        <v>Muelbert</v>
      </c>
      <c r="G402" s="12" t="str">
        <f t="shared" si="22"/>
        <v>Elke</v>
      </c>
      <c r="H402" s="11" t="str">
        <f t="shared" si="22"/>
        <v>Mülbert</v>
      </c>
    </row>
    <row r="403" spans="1:8" x14ac:dyDescent="0.2">
      <c r="A403" s="11" t="s">
        <v>1530</v>
      </c>
      <c r="B403" s="11" t="s">
        <v>1531</v>
      </c>
      <c r="C403" s="12" t="str">
        <f t="shared" si="20"/>
        <v>Arnold</v>
      </c>
      <c r="D403" s="11" t="str">
        <f t="shared" si="20"/>
        <v>Mueller</v>
      </c>
      <c r="E403" s="12" t="str">
        <f t="shared" si="21"/>
        <v>Arnold</v>
      </c>
      <c r="F403" s="11" t="str">
        <f t="shared" si="21"/>
        <v>Mueller</v>
      </c>
      <c r="G403" s="12" t="str">
        <f t="shared" si="22"/>
        <v>Arnold</v>
      </c>
      <c r="H403" s="11" t="str">
        <f t="shared" si="22"/>
        <v>Müller</v>
      </c>
    </row>
    <row r="404" spans="1:8" x14ac:dyDescent="0.2">
      <c r="A404" s="11" t="s">
        <v>1532</v>
      </c>
      <c r="B404" s="11" t="s">
        <v>1531</v>
      </c>
      <c r="C404" s="12" t="str">
        <f t="shared" si="20"/>
        <v>Berthold</v>
      </c>
      <c r="D404" s="11" t="str">
        <f t="shared" si="20"/>
        <v>Mueller</v>
      </c>
      <c r="E404" s="12" t="str">
        <f t="shared" si="21"/>
        <v>Berthold</v>
      </c>
      <c r="F404" s="11" t="str">
        <f t="shared" si="21"/>
        <v>Mueller</v>
      </c>
      <c r="G404" s="12" t="str">
        <f t="shared" si="22"/>
        <v>Berthold</v>
      </c>
      <c r="H404" s="11" t="str">
        <f t="shared" si="22"/>
        <v>Müller</v>
      </c>
    </row>
    <row r="405" spans="1:8" x14ac:dyDescent="0.2">
      <c r="A405" s="11" t="s">
        <v>1533</v>
      </c>
      <c r="B405" s="11" t="s">
        <v>1531</v>
      </c>
      <c r="C405" s="12" t="str">
        <f t="shared" si="20"/>
        <v>Berti</v>
      </c>
      <c r="D405" s="11" t="str">
        <f t="shared" si="20"/>
        <v>Mueller</v>
      </c>
      <c r="E405" s="12" t="str">
        <f t="shared" si="21"/>
        <v>Berti</v>
      </c>
      <c r="F405" s="11" t="str">
        <f t="shared" si="21"/>
        <v>Mueller</v>
      </c>
      <c r="G405" s="12" t="str">
        <f t="shared" si="22"/>
        <v>Berti</v>
      </c>
      <c r="H405" s="11" t="str">
        <f t="shared" si="22"/>
        <v>Müller</v>
      </c>
    </row>
    <row r="406" spans="1:8" x14ac:dyDescent="0.2">
      <c r="A406" s="11" t="s">
        <v>1427</v>
      </c>
      <c r="B406" s="11" t="s">
        <v>1531</v>
      </c>
      <c r="C406" s="12" t="str">
        <f t="shared" si="20"/>
        <v>Dieter</v>
      </c>
      <c r="D406" s="11" t="str">
        <f t="shared" si="20"/>
        <v>Mueller</v>
      </c>
      <c r="E406" s="12" t="str">
        <f t="shared" si="21"/>
        <v>Dieter</v>
      </c>
      <c r="F406" s="11" t="str">
        <f t="shared" si="21"/>
        <v>Mueller</v>
      </c>
      <c r="G406" s="12" t="str">
        <f t="shared" si="22"/>
        <v>Dieter</v>
      </c>
      <c r="H406" s="11" t="str">
        <f t="shared" si="22"/>
        <v>Müller</v>
      </c>
    </row>
    <row r="407" spans="1:8" x14ac:dyDescent="0.2">
      <c r="A407" s="11" t="s">
        <v>1528</v>
      </c>
      <c r="B407" s="11" t="s">
        <v>1531</v>
      </c>
      <c r="C407" s="12" t="str">
        <f t="shared" si="20"/>
        <v>Elke</v>
      </c>
      <c r="D407" s="11" t="str">
        <f t="shared" si="20"/>
        <v>Mueller</v>
      </c>
      <c r="E407" s="12" t="str">
        <f t="shared" si="21"/>
        <v>Elke</v>
      </c>
      <c r="F407" s="11" t="str">
        <f t="shared" si="21"/>
        <v>Mueller</v>
      </c>
      <c r="G407" s="12" t="str">
        <f t="shared" si="22"/>
        <v>Elke</v>
      </c>
      <c r="H407" s="11" t="str">
        <f t="shared" si="22"/>
        <v>Müller</v>
      </c>
    </row>
    <row r="408" spans="1:8" x14ac:dyDescent="0.2">
      <c r="A408" s="11" t="s">
        <v>1091</v>
      </c>
      <c r="B408" s="11" t="s">
        <v>1531</v>
      </c>
      <c r="C408" s="12" t="str">
        <f t="shared" si="20"/>
        <v>Else</v>
      </c>
      <c r="D408" s="11" t="str">
        <f t="shared" si="20"/>
        <v>Mueller</v>
      </c>
      <c r="E408" s="12" t="str">
        <f t="shared" si="21"/>
        <v>Else</v>
      </c>
      <c r="F408" s="11" t="str">
        <f t="shared" si="21"/>
        <v>Mueller</v>
      </c>
      <c r="G408" s="12" t="str">
        <f t="shared" si="22"/>
        <v>Else</v>
      </c>
      <c r="H408" s="11" t="str">
        <f t="shared" si="22"/>
        <v>Müller</v>
      </c>
    </row>
    <row r="409" spans="1:8" x14ac:dyDescent="0.2">
      <c r="A409" s="11" t="s">
        <v>1506</v>
      </c>
      <c r="B409" s="11" t="s">
        <v>1531</v>
      </c>
      <c r="C409" s="12" t="str">
        <f t="shared" si="20"/>
        <v>Erwin</v>
      </c>
      <c r="D409" s="11" t="str">
        <f t="shared" si="20"/>
        <v>Mueller</v>
      </c>
      <c r="E409" s="12" t="str">
        <f t="shared" si="21"/>
        <v>Erwin</v>
      </c>
      <c r="F409" s="11" t="str">
        <f t="shared" si="21"/>
        <v>Mueller</v>
      </c>
      <c r="G409" s="12" t="str">
        <f t="shared" si="22"/>
        <v>Erwin</v>
      </c>
      <c r="H409" s="11" t="str">
        <f t="shared" si="22"/>
        <v>Müller</v>
      </c>
    </row>
    <row r="410" spans="1:8" x14ac:dyDescent="0.2">
      <c r="A410" s="11" t="s">
        <v>1506</v>
      </c>
      <c r="B410" s="11" t="s">
        <v>1531</v>
      </c>
      <c r="C410" s="12" t="str">
        <f t="shared" si="20"/>
        <v>Erwin</v>
      </c>
      <c r="D410" s="11" t="str">
        <f t="shared" si="20"/>
        <v>Mueller</v>
      </c>
      <c r="E410" s="12" t="str">
        <f t="shared" si="21"/>
        <v>Erwin</v>
      </c>
      <c r="F410" s="11" t="str">
        <f t="shared" si="21"/>
        <v>Mueller</v>
      </c>
      <c r="G410" s="12" t="str">
        <f t="shared" si="22"/>
        <v>Erwin</v>
      </c>
      <c r="H410" s="11" t="str">
        <f t="shared" si="22"/>
        <v>Müller</v>
      </c>
    </row>
    <row r="411" spans="1:8" x14ac:dyDescent="0.2">
      <c r="A411" s="11" t="s">
        <v>1506</v>
      </c>
      <c r="B411" s="11" t="s">
        <v>1531</v>
      </c>
      <c r="C411" s="12" t="str">
        <f t="shared" si="20"/>
        <v>Erwin</v>
      </c>
      <c r="D411" s="11" t="str">
        <f t="shared" si="20"/>
        <v>Mueller</v>
      </c>
      <c r="E411" s="12" t="str">
        <f t="shared" si="21"/>
        <v>Erwin</v>
      </c>
      <c r="F411" s="11" t="str">
        <f t="shared" si="21"/>
        <v>Mueller</v>
      </c>
      <c r="G411" s="12" t="str">
        <f t="shared" si="22"/>
        <v>Erwin</v>
      </c>
      <c r="H411" s="11" t="str">
        <f t="shared" si="22"/>
        <v>Müller</v>
      </c>
    </row>
    <row r="412" spans="1:8" x14ac:dyDescent="0.2">
      <c r="A412" s="11" t="s">
        <v>1408</v>
      </c>
      <c r="B412" s="11" t="s">
        <v>1531</v>
      </c>
      <c r="C412" s="12" t="str">
        <f t="shared" si="20"/>
        <v>Fritz</v>
      </c>
      <c r="D412" s="11" t="str">
        <f t="shared" si="20"/>
        <v>Mueller</v>
      </c>
      <c r="E412" s="12" t="str">
        <f t="shared" si="21"/>
        <v>Fritz</v>
      </c>
      <c r="F412" s="11" t="str">
        <f t="shared" si="21"/>
        <v>Mueller</v>
      </c>
      <c r="G412" s="12" t="str">
        <f t="shared" si="22"/>
        <v>Fritz</v>
      </c>
      <c r="H412" s="11" t="str">
        <f t="shared" si="22"/>
        <v>Müller</v>
      </c>
    </row>
    <row r="413" spans="1:8" x14ac:dyDescent="0.2">
      <c r="A413" s="11" t="s">
        <v>1142</v>
      </c>
      <c r="B413" s="11" t="s">
        <v>1531</v>
      </c>
      <c r="C413" s="12" t="str">
        <f t="shared" si="20"/>
        <v>Gertrud</v>
      </c>
      <c r="D413" s="11" t="str">
        <f t="shared" si="20"/>
        <v>Mueller</v>
      </c>
      <c r="E413" s="12" t="str">
        <f t="shared" si="21"/>
        <v>Gertrud</v>
      </c>
      <c r="F413" s="11" t="str">
        <f t="shared" si="21"/>
        <v>Mueller</v>
      </c>
      <c r="G413" s="12" t="str">
        <f t="shared" si="22"/>
        <v>Gertrud</v>
      </c>
      <c r="H413" s="11" t="str">
        <f t="shared" si="22"/>
        <v>Müller</v>
      </c>
    </row>
    <row r="414" spans="1:8" x14ac:dyDescent="0.2">
      <c r="A414" s="11" t="s">
        <v>1142</v>
      </c>
      <c r="B414" s="11" t="s">
        <v>1531</v>
      </c>
      <c r="C414" s="12" t="str">
        <f t="shared" si="20"/>
        <v>Gertrud</v>
      </c>
      <c r="D414" s="11" t="str">
        <f t="shared" si="20"/>
        <v>Mueller</v>
      </c>
      <c r="E414" s="12" t="str">
        <f t="shared" si="21"/>
        <v>Gertrud</v>
      </c>
      <c r="F414" s="11" t="str">
        <f t="shared" si="21"/>
        <v>Mueller</v>
      </c>
      <c r="G414" s="12" t="str">
        <f t="shared" si="22"/>
        <v>Gertrud</v>
      </c>
      <c r="H414" s="11" t="str">
        <f t="shared" si="22"/>
        <v>Müller</v>
      </c>
    </row>
    <row r="415" spans="1:8" x14ac:dyDescent="0.2">
      <c r="A415" s="11" t="s">
        <v>1229</v>
      </c>
      <c r="B415" s="11" t="s">
        <v>1531</v>
      </c>
      <c r="C415" s="12" t="str">
        <f t="shared" si="20"/>
        <v>Hans</v>
      </c>
      <c r="D415" s="11" t="str">
        <f t="shared" si="20"/>
        <v>Mueller</v>
      </c>
      <c r="E415" s="12" t="str">
        <f t="shared" si="21"/>
        <v>Hans</v>
      </c>
      <c r="F415" s="11" t="str">
        <f t="shared" si="21"/>
        <v>Mueller</v>
      </c>
      <c r="G415" s="12" t="str">
        <f t="shared" si="22"/>
        <v>Hans</v>
      </c>
      <c r="H415" s="11" t="str">
        <f t="shared" si="22"/>
        <v>Müller</v>
      </c>
    </row>
    <row r="416" spans="1:8" x14ac:dyDescent="0.2">
      <c r="A416" s="11" t="s">
        <v>1229</v>
      </c>
      <c r="B416" s="11" t="s">
        <v>1531</v>
      </c>
      <c r="C416" s="12" t="str">
        <f t="shared" si="20"/>
        <v>Hans</v>
      </c>
      <c r="D416" s="11" t="str">
        <f t="shared" si="20"/>
        <v>Mueller</v>
      </c>
      <c r="E416" s="12" t="str">
        <f t="shared" si="21"/>
        <v>Hans</v>
      </c>
      <c r="F416" s="11" t="str">
        <f t="shared" si="21"/>
        <v>Mueller</v>
      </c>
      <c r="G416" s="12" t="str">
        <f t="shared" si="22"/>
        <v>Hans</v>
      </c>
      <c r="H416" s="11" t="str">
        <f t="shared" si="22"/>
        <v>Müller</v>
      </c>
    </row>
    <row r="417" spans="1:8" x14ac:dyDescent="0.2">
      <c r="A417" s="11" t="s">
        <v>1229</v>
      </c>
      <c r="B417" s="11" t="s">
        <v>1531</v>
      </c>
      <c r="C417" s="12" t="str">
        <f t="shared" si="20"/>
        <v>Hans</v>
      </c>
      <c r="D417" s="11" t="str">
        <f t="shared" si="20"/>
        <v>Mueller</v>
      </c>
      <c r="E417" s="12" t="str">
        <f t="shared" si="21"/>
        <v>Hans</v>
      </c>
      <c r="F417" s="11" t="str">
        <f t="shared" si="21"/>
        <v>Mueller</v>
      </c>
      <c r="G417" s="12" t="str">
        <f t="shared" si="22"/>
        <v>Hans</v>
      </c>
      <c r="H417" s="11" t="str">
        <f t="shared" si="22"/>
        <v>Müller</v>
      </c>
    </row>
    <row r="418" spans="1:8" x14ac:dyDescent="0.2">
      <c r="A418" s="11" t="s">
        <v>1523</v>
      </c>
      <c r="B418" s="11" t="s">
        <v>1531</v>
      </c>
      <c r="C418" s="12" t="str">
        <f t="shared" si="20"/>
        <v>Hilde</v>
      </c>
      <c r="D418" s="11" t="str">
        <f t="shared" si="20"/>
        <v>Mueller</v>
      </c>
      <c r="E418" s="12" t="str">
        <f t="shared" si="21"/>
        <v>Hilde</v>
      </c>
      <c r="F418" s="11" t="str">
        <f t="shared" si="21"/>
        <v>Mueller</v>
      </c>
      <c r="G418" s="12" t="str">
        <f t="shared" si="22"/>
        <v>Hilde</v>
      </c>
      <c r="H418" s="11" t="str">
        <f t="shared" si="22"/>
        <v>Müller</v>
      </c>
    </row>
    <row r="419" spans="1:8" x14ac:dyDescent="0.2">
      <c r="A419" s="11" t="s">
        <v>1523</v>
      </c>
      <c r="B419" s="11" t="s">
        <v>1531</v>
      </c>
      <c r="C419" s="12" t="str">
        <f t="shared" si="20"/>
        <v>Hilde</v>
      </c>
      <c r="D419" s="11" t="str">
        <f t="shared" si="20"/>
        <v>Mueller</v>
      </c>
      <c r="E419" s="12" t="str">
        <f t="shared" si="21"/>
        <v>Hilde</v>
      </c>
      <c r="F419" s="11" t="str">
        <f t="shared" si="21"/>
        <v>Mueller</v>
      </c>
      <c r="G419" s="12" t="str">
        <f t="shared" si="22"/>
        <v>Hilde</v>
      </c>
      <c r="H419" s="11" t="str">
        <f t="shared" si="22"/>
        <v>Müller</v>
      </c>
    </row>
    <row r="420" spans="1:8" x14ac:dyDescent="0.2">
      <c r="A420" s="11" t="s">
        <v>1523</v>
      </c>
      <c r="B420" s="11" t="s">
        <v>1531</v>
      </c>
      <c r="C420" s="12" t="str">
        <f t="shared" si="20"/>
        <v>Hilde</v>
      </c>
      <c r="D420" s="11" t="str">
        <f t="shared" si="20"/>
        <v>Mueller</v>
      </c>
      <c r="E420" s="12" t="str">
        <f t="shared" si="21"/>
        <v>Hilde</v>
      </c>
      <c r="F420" s="11" t="str">
        <f t="shared" si="21"/>
        <v>Mueller</v>
      </c>
      <c r="G420" s="12" t="str">
        <f t="shared" si="22"/>
        <v>Hilde</v>
      </c>
      <c r="H420" s="11" t="str">
        <f t="shared" si="22"/>
        <v>Müller</v>
      </c>
    </row>
    <row r="421" spans="1:8" x14ac:dyDescent="0.2">
      <c r="A421" s="11" t="s">
        <v>1519</v>
      </c>
      <c r="B421" s="11" t="s">
        <v>1531</v>
      </c>
      <c r="C421" s="12" t="str">
        <f t="shared" si="20"/>
        <v>Josef</v>
      </c>
      <c r="D421" s="11" t="str">
        <f t="shared" si="20"/>
        <v>Mueller</v>
      </c>
      <c r="E421" s="12" t="str">
        <f t="shared" si="21"/>
        <v>Josef</v>
      </c>
      <c r="F421" s="11" t="str">
        <f t="shared" si="21"/>
        <v>Mueller</v>
      </c>
      <c r="G421" s="12" t="str">
        <f t="shared" si="22"/>
        <v>Josef</v>
      </c>
      <c r="H421" s="11" t="str">
        <f t="shared" si="22"/>
        <v>Müller</v>
      </c>
    </row>
    <row r="422" spans="1:8" x14ac:dyDescent="0.2">
      <c r="A422" s="11" t="s">
        <v>1514</v>
      </c>
      <c r="B422" s="11" t="s">
        <v>1531</v>
      </c>
      <c r="C422" s="12" t="str">
        <f t="shared" si="20"/>
        <v>Ludwig</v>
      </c>
      <c r="D422" s="11" t="str">
        <f t="shared" si="20"/>
        <v>Mueller</v>
      </c>
      <c r="E422" s="12" t="str">
        <f t="shared" si="21"/>
        <v>Ludwig</v>
      </c>
      <c r="F422" s="11" t="str">
        <f t="shared" si="21"/>
        <v>Mueller</v>
      </c>
      <c r="G422" s="12" t="str">
        <f t="shared" si="22"/>
        <v>Ludwig</v>
      </c>
      <c r="H422" s="11" t="str">
        <f t="shared" si="22"/>
        <v>Müller</v>
      </c>
    </row>
    <row r="423" spans="1:8" x14ac:dyDescent="0.2">
      <c r="A423" s="11" t="s">
        <v>1514</v>
      </c>
      <c r="B423" s="11" t="s">
        <v>1531</v>
      </c>
      <c r="C423" s="12" t="str">
        <f t="shared" si="20"/>
        <v>Ludwig</v>
      </c>
      <c r="D423" s="11" t="str">
        <f t="shared" si="20"/>
        <v>Mueller</v>
      </c>
      <c r="E423" s="12" t="str">
        <f t="shared" si="21"/>
        <v>Ludwig</v>
      </c>
      <c r="F423" s="11" t="str">
        <f t="shared" si="21"/>
        <v>Mueller</v>
      </c>
      <c r="G423" s="12" t="str">
        <f t="shared" si="22"/>
        <v>Ludwig</v>
      </c>
      <c r="H423" s="11" t="str">
        <f t="shared" si="22"/>
        <v>Müller</v>
      </c>
    </row>
    <row r="424" spans="1:8" x14ac:dyDescent="0.2">
      <c r="A424" s="11" t="s">
        <v>1514</v>
      </c>
      <c r="B424" s="11" t="s">
        <v>1531</v>
      </c>
      <c r="C424" s="12" t="str">
        <f t="shared" si="20"/>
        <v>Ludwig</v>
      </c>
      <c r="D424" s="11" t="str">
        <f t="shared" si="20"/>
        <v>Mueller</v>
      </c>
      <c r="E424" s="12" t="str">
        <f t="shared" si="21"/>
        <v>Ludwig</v>
      </c>
      <c r="F424" s="11" t="str">
        <f t="shared" si="21"/>
        <v>Mueller</v>
      </c>
      <c r="G424" s="12" t="str">
        <f t="shared" si="22"/>
        <v>Ludwig</v>
      </c>
      <c r="H424" s="11" t="str">
        <f t="shared" si="22"/>
        <v>Müller</v>
      </c>
    </row>
    <row r="425" spans="1:8" x14ac:dyDescent="0.2">
      <c r="A425" s="11" t="s">
        <v>1160</v>
      </c>
      <c r="B425" s="11" t="s">
        <v>1531</v>
      </c>
      <c r="C425" s="12" t="str">
        <f t="shared" si="20"/>
        <v>Maria</v>
      </c>
      <c r="D425" s="11" t="str">
        <f t="shared" si="20"/>
        <v>Mueller</v>
      </c>
      <c r="E425" s="12" t="str">
        <f t="shared" si="21"/>
        <v>Maria</v>
      </c>
      <c r="F425" s="11" t="str">
        <f t="shared" si="21"/>
        <v>Mueller</v>
      </c>
      <c r="G425" s="12" t="str">
        <f t="shared" si="22"/>
        <v>Maria</v>
      </c>
      <c r="H425" s="11" t="str">
        <f t="shared" si="22"/>
        <v>Müller</v>
      </c>
    </row>
    <row r="426" spans="1:8" x14ac:dyDescent="0.2">
      <c r="A426" s="11" t="s">
        <v>1534</v>
      </c>
      <c r="B426" s="11" t="s">
        <v>1531</v>
      </c>
      <c r="C426" s="12" t="str">
        <f t="shared" si="20"/>
        <v>Moritz</v>
      </c>
      <c r="D426" s="11" t="str">
        <f t="shared" si="20"/>
        <v>Mueller</v>
      </c>
      <c r="E426" s="12" t="str">
        <f t="shared" si="21"/>
        <v>Moritz</v>
      </c>
      <c r="F426" s="11" t="str">
        <f t="shared" si="21"/>
        <v>Mueller</v>
      </c>
      <c r="G426" s="12" t="str">
        <f t="shared" si="22"/>
        <v>Moritz</v>
      </c>
      <c r="H426" s="11" t="str">
        <f t="shared" si="22"/>
        <v>Müller</v>
      </c>
    </row>
    <row r="427" spans="1:8" x14ac:dyDescent="0.2">
      <c r="A427" s="11" t="s">
        <v>1437</v>
      </c>
      <c r="B427" s="11" t="s">
        <v>1531</v>
      </c>
      <c r="C427" s="12" t="str">
        <f t="shared" si="20"/>
        <v>Norbert</v>
      </c>
      <c r="D427" s="11" t="str">
        <f t="shared" si="20"/>
        <v>Mueller</v>
      </c>
      <c r="E427" s="12" t="str">
        <f t="shared" si="21"/>
        <v>Norbert</v>
      </c>
      <c r="F427" s="11" t="str">
        <f t="shared" si="21"/>
        <v>Mueller</v>
      </c>
      <c r="G427" s="12" t="str">
        <f t="shared" si="22"/>
        <v>Norbert</v>
      </c>
      <c r="H427" s="11" t="str">
        <f t="shared" si="22"/>
        <v>Müller</v>
      </c>
    </row>
    <row r="428" spans="1:8" x14ac:dyDescent="0.2">
      <c r="A428" s="11" t="s">
        <v>1535</v>
      </c>
      <c r="B428" s="11" t="s">
        <v>1531</v>
      </c>
      <c r="C428" s="12" t="str">
        <f t="shared" si="20"/>
        <v>Oskar</v>
      </c>
      <c r="D428" s="11" t="str">
        <f t="shared" si="20"/>
        <v>Mueller</v>
      </c>
      <c r="E428" s="12" t="str">
        <f t="shared" si="21"/>
        <v>Oskar</v>
      </c>
      <c r="F428" s="11" t="str">
        <f t="shared" si="21"/>
        <v>Mueller</v>
      </c>
      <c r="G428" s="12" t="str">
        <f t="shared" si="22"/>
        <v>Oskar</v>
      </c>
      <c r="H428" s="11" t="str">
        <f t="shared" si="22"/>
        <v>Müller</v>
      </c>
    </row>
    <row r="429" spans="1:8" x14ac:dyDescent="0.2">
      <c r="A429" s="11" t="s">
        <v>1190</v>
      </c>
      <c r="B429" s="11" t="s">
        <v>1531</v>
      </c>
      <c r="C429" s="12" t="str">
        <f t="shared" si="20"/>
        <v>Paula</v>
      </c>
      <c r="D429" s="11" t="str">
        <f t="shared" si="20"/>
        <v>Mueller</v>
      </c>
      <c r="E429" s="12" t="str">
        <f t="shared" si="21"/>
        <v>Paula</v>
      </c>
      <c r="F429" s="11" t="str">
        <f t="shared" si="21"/>
        <v>Mueller</v>
      </c>
      <c r="G429" s="12" t="str">
        <f t="shared" si="22"/>
        <v>Paula</v>
      </c>
      <c r="H429" s="11" t="str">
        <f t="shared" si="22"/>
        <v>Müller</v>
      </c>
    </row>
    <row r="430" spans="1:8" x14ac:dyDescent="0.2">
      <c r="A430" s="11" t="s">
        <v>1536</v>
      </c>
      <c r="B430" s="11" t="s">
        <v>1531</v>
      </c>
      <c r="C430" s="12" t="str">
        <f t="shared" si="20"/>
        <v>Petra</v>
      </c>
      <c r="D430" s="11" t="str">
        <f t="shared" si="20"/>
        <v>Mueller</v>
      </c>
      <c r="E430" s="12" t="str">
        <f t="shared" si="21"/>
        <v>Petra</v>
      </c>
      <c r="F430" s="11" t="str">
        <f t="shared" si="21"/>
        <v>Mueller</v>
      </c>
      <c r="G430" s="12" t="str">
        <f t="shared" si="22"/>
        <v>Petra</v>
      </c>
      <c r="H430" s="11" t="str">
        <f t="shared" si="22"/>
        <v>Müller</v>
      </c>
    </row>
    <row r="431" spans="1:8" x14ac:dyDescent="0.2">
      <c r="A431" s="11" t="s">
        <v>1537</v>
      </c>
      <c r="B431" s="11" t="s">
        <v>1531</v>
      </c>
      <c r="C431" s="12" t="str">
        <f t="shared" si="20"/>
        <v>Philipp</v>
      </c>
      <c r="D431" s="11" t="str">
        <f t="shared" si="20"/>
        <v>Mueller</v>
      </c>
      <c r="E431" s="12" t="str">
        <f t="shared" si="21"/>
        <v>Philipp</v>
      </c>
      <c r="F431" s="11" t="str">
        <f t="shared" si="21"/>
        <v>Mueller</v>
      </c>
      <c r="G431" s="12" t="str">
        <f t="shared" si="22"/>
        <v>Philipp</v>
      </c>
      <c r="H431" s="11" t="str">
        <f t="shared" si="22"/>
        <v>Müller</v>
      </c>
    </row>
    <row r="432" spans="1:8" x14ac:dyDescent="0.2">
      <c r="A432" s="11" t="s">
        <v>1538</v>
      </c>
      <c r="B432" s="11" t="s">
        <v>1531</v>
      </c>
      <c r="C432" s="12" t="str">
        <f t="shared" si="20"/>
        <v>Renee</v>
      </c>
      <c r="D432" s="11" t="str">
        <f t="shared" si="20"/>
        <v>Mueller</v>
      </c>
      <c r="E432" s="12" t="str">
        <f t="shared" si="21"/>
        <v>Renee</v>
      </c>
      <c r="F432" s="11" t="str">
        <f t="shared" si="21"/>
        <v>Mueller</v>
      </c>
      <c r="G432" s="12" t="str">
        <f t="shared" si="22"/>
        <v>Renee</v>
      </c>
      <c r="H432" s="11" t="str">
        <f t="shared" si="22"/>
        <v>Müller</v>
      </c>
    </row>
    <row r="433" spans="1:8" x14ac:dyDescent="0.2">
      <c r="A433" s="11" t="s">
        <v>1539</v>
      </c>
      <c r="B433" s="11" t="s">
        <v>1531</v>
      </c>
      <c r="C433" s="12" t="str">
        <f t="shared" si="20"/>
        <v>Roger</v>
      </c>
      <c r="D433" s="11" t="str">
        <f t="shared" si="20"/>
        <v>Mueller</v>
      </c>
      <c r="E433" s="12" t="str">
        <f t="shared" si="21"/>
        <v>Roger</v>
      </c>
      <c r="F433" s="11" t="str">
        <f t="shared" si="21"/>
        <v>Mueller</v>
      </c>
      <c r="G433" s="12" t="str">
        <f t="shared" si="22"/>
        <v>Roger</v>
      </c>
      <c r="H433" s="11" t="str">
        <f t="shared" si="22"/>
        <v>Müller</v>
      </c>
    </row>
    <row r="434" spans="1:8" x14ac:dyDescent="0.2">
      <c r="A434" s="11" t="s">
        <v>1321</v>
      </c>
      <c r="B434" s="11" t="s">
        <v>1531</v>
      </c>
      <c r="C434" s="12" t="str">
        <f t="shared" si="20"/>
        <v>Rolf</v>
      </c>
      <c r="D434" s="11" t="str">
        <f t="shared" si="20"/>
        <v>Mueller</v>
      </c>
      <c r="E434" s="12" t="str">
        <f t="shared" si="21"/>
        <v>Rolf</v>
      </c>
      <c r="F434" s="11" t="str">
        <f t="shared" si="21"/>
        <v>Mueller</v>
      </c>
      <c r="G434" s="12" t="str">
        <f t="shared" si="22"/>
        <v>Rolf</v>
      </c>
      <c r="H434" s="11" t="str">
        <f t="shared" si="22"/>
        <v>Müller</v>
      </c>
    </row>
    <row r="435" spans="1:8" x14ac:dyDescent="0.2">
      <c r="A435" s="11" t="s">
        <v>1540</v>
      </c>
      <c r="B435" s="11" t="s">
        <v>1531</v>
      </c>
      <c r="C435" s="12" t="str">
        <f t="shared" si="20"/>
        <v>Rosel</v>
      </c>
      <c r="D435" s="11" t="str">
        <f t="shared" si="20"/>
        <v>Mueller</v>
      </c>
      <c r="E435" s="12" t="str">
        <f t="shared" si="21"/>
        <v>Rosel</v>
      </c>
      <c r="F435" s="11" t="str">
        <f t="shared" si="21"/>
        <v>Mueller</v>
      </c>
      <c r="G435" s="12" t="str">
        <f t="shared" si="22"/>
        <v>Rosel</v>
      </c>
      <c r="H435" s="11" t="str">
        <f t="shared" si="22"/>
        <v>Müller</v>
      </c>
    </row>
    <row r="436" spans="1:8" x14ac:dyDescent="0.2">
      <c r="A436" s="11" t="s">
        <v>1312</v>
      </c>
      <c r="B436" s="11" t="s">
        <v>1531</v>
      </c>
      <c r="C436" s="12" t="str">
        <f t="shared" si="20"/>
        <v>Ursula</v>
      </c>
      <c r="D436" s="11" t="str">
        <f t="shared" si="20"/>
        <v>Mueller</v>
      </c>
      <c r="E436" s="12" t="str">
        <f t="shared" si="21"/>
        <v>Ursula</v>
      </c>
      <c r="F436" s="11" t="str">
        <f t="shared" si="21"/>
        <v>Mueller</v>
      </c>
      <c r="G436" s="12" t="str">
        <f t="shared" si="22"/>
        <v>Ursula</v>
      </c>
      <c r="H436" s="11" t="str">
        <f t="shared" si="22"/>
        <v>Müller</v>
      </c>
    </row>
    <row r="437" spans="1:8" x14ac:dyDescent="0.2">
      <c r="A437" s="11" t="s">
        <v>1108</v>
      </c>
      <c r="B437" s="11" t="s">
        <v>1531</v>
      </c>
      <c r="C437" s="12" t="str">
        <f t="shared" si="20"/>
        <v>Walter</v>
      </c>
      <c r="D437" s="11" t="str">
        <f t="shared" si="20"/>
        <v>Mueller</v>
      </c>
      <c r="E437" s="12" t="str">
        <f t="shared" si="21"/>
        <v>Walter</v>
      </c>
      <c r="F437" s="11" t="str">
        <f t="shared" si="21"/>
        <v>Mueller</v>
      </c>
      <c r="G437" s="12" t="str">
        <f t="shared" si="22"/>
        <v>Walter</v>
      </c>
      <c r="H437" s="11" t="str">
        <f t="shared" si="22"/>
        <v>Müller</v>
      </c>
    </row>
    <row r="438" spans="1:8" x14ac:dyDescent="0.2">
      <c r="A438" s="11" t="s">
        <v>1089</v>
      </c>
      <c r="B438" s="11" t="s">
        <v>1531</v>
      </c>
      <c r="C438" s="12" t="str">
        <f t="shared" si="20"/>
        <v>Werner</v>
      </c>
      <c r="D438" s="11" t="str">
        <f t="shared" si="20"/>
        <v>Mueller</v>
      </c>
      <c r="E438" s="12" t="str">
        <f t="shared" si="21"/>
        <v>Werner</v>
      </c>
      <c r="F438" s="11" t="str">
        <f t="shared" si="21"/>
        <v>Mueller</v>
      </c>
      <c r="G438" s="12" t="str">
        <f t="shared" si="22"/>
        <v>Werner</v>
      </c>
      <c r="H438" s="11" t="str">
        <f t="shared" si="22"/>
        <v>Müller</v>
      </c>
    </row>
    <row r="439" spans="1:8" x14ac:dyDescent="0.2">
      <c r="A439" s="11" t="s">
        <v>1089</v>
      </c>
      <c r="B439" s="11" t="s">
        <v>1531</v>
      </c>
      <c r="C439" s="12" t="str">
        <f t="shared" si="20"/>
        <v>Werner</v>
      </c>
      <c r="D439" s="11" t="str">
        <f t="shared" si="20"/>
        <v>Mueller</v>
      </c>
      <c r="E439" s="12" t="str">
        <f t="shared" si="21"/>
        <v>Werner</v>
      </c>
      <c r="F439" s="11" t="str">
        <f t="shared" si="21"/>
        <v>Mueller</v>
      </c>
      <c r="G439" s="12" t="str">
        <f t="shared" si="22"/>
        <v>Werner</v>
      </c>
      <c r="H439" s="11" t="str">
        <f t="shared" si="22"/>
        <v>Müller</v>
      </c>
    </row>
    <row r="440" spans="1:8" x14ac:dyDescent="0.2">
      <c r="A440" s="11" t="s">
        <v>1093</v>
      </c>
      <c r="B440" s="11" t="s">
        <v>1531</v>
      </c>
      <c r="C440" s="12" t="str">
        <f t="shared" si="20"/>
        <v>Willi</v>
      </c>
      <c r="D440" s="11" t="str">
        <f t="shared" si="20"/>
        <v>Mueller</v>
      </c>
      <c r="E440" s="12" t="str">
        <f t="shared" si="21"/>
        <v>Willi</v>
      </c>
      <c r="F440" s="11" t="str">
        <f t="shared" si="21"/>
        <v>Mueller</v>
      </c>
      <c r="G440" s="12" t="str">
        <f t="shared" si="22"/>
        <v>Willi</v>
      </c>
      <c r="H440" s="11" t="str">
        <f t="shared" si="22"/>
        <v>Müller</v>
      </c>
    </row>
    <row r="441" spans="1:8" x14ac:dyDescent="0.2">
      <c r="A441" s="11" t="s">
        <v>1134</v>
      </c>
      <c r="B441" s="11" t="s">
        <v>1531</v>
      </c>
      <c r="C441" s="12" t="str">
        <f t="shared" si="20"/>
        <v>Wolfgang</v>
      </c>
      <c r="D441" s="11" t="str">
        <f t="shared" si="20"/>
        <v>Mueller</v>
      </c>
      <c r="E441" s="12" t="str">
        <f t="shared" si="21"/>
        <v>Wolfgang</v>
      </c>
      <c r="F441" s="11" t="str">
        <f t="shared" si="21"/>
        <v>Mueller</v>
      </c>
      <c r="G441" s="12" t="str">
        <f t="shared" si="22"/>
        <v>Wolfgang</v>
      </c>
      <c r="H441" s="11" t="str">
        <f t="shared" si="22"/>
        <v>Müller</v>
      </c>
    </row>
    <row r="442" spans="1:8" x14ac:dyDescent="0.2">
      <c r="A442" s="11" t="s">
        <v>1134</v>
      </c>
      <c r="B442" s="11" t="s">
        <v>1531</v>
      </c>
      <c r="C442" s="12" t="str">
        <f t="shared" si="20"/>
        <v>Wolfgang</v>
      </c>
      <c r="D442" s="11" t="str">
        <f t="shared" si="20"/>
        <v>Mueller</v>
      </c>
      <c r="E442" s="12" t="str">
        <f t="shared" si="21"/>
        <v>Wolfgang</v>
      </c>
      <c r="F442" s="11" t="str">
        <f t="shared" si="21"/>
        <v>Mueller</v>
      </c>
      <c r="G442" s="12" t="str">
        <f t="shared" si="22"/>
        <v>Wolfgang</v>
      </c>
      <c r="H442" s="11" t="str">
        <f t="shared" si="22"/>
        <v>Müller</v>
      </c>
    </row>
    <row r="443" spans="1:8" x14ac:dyDescent="0.2">
      <c r="A443" s="11" t="s">
        <v>1528</v>
      </c>
      <c r="B443" s="11" t="s">
        <v>1541</v>
      </c>
      <c r="C443" s="12" t="str">
        <f t="shared" si="20"/>
        <v>Elke</v>
      </c>
      <c r="D443" s="11" t="str">
        <f t="shared" si="20"/>
        <v xml:space="preserve">Mueller </v>
      </c>
      <c r="E443" s="12" t="str">
        <f t="shared" si="21"/>
        <v>Elke</v>
      </c>
      <c r="F443" s="11" t="str">
        <f t="shared" si="21"/>
        <v xml:space="preserve">Mueller </v>
      </c>
      <c r="G443" s="12" t="str">
        <f t="shared" si="22"/>
        <v>Elke</v>
      </c>
      <c r="H443" s="11" t="str">
        <f t="shared" si="22"/>
        <v xml:space="preserve">Müller </v>
      </c>
    </row>
    <row r="444" spans="1:8" x14ac:dyDescent="0.2">
      <c r="A444" s="11" t="s">
        <v>1427</v>
      </c>
      <c r="B444" s="11" t="s">
        <v>1542</v>
      </c>
      <c r="C444" s="12" t="str">
        <f t="shared" si="20"/>
        <v>Dieter</v>
      </c>
      <c r="D444" s="11" t="str">
        <f t="shared" si="20"/>
        <v>Mueller-Hanf</v>
      </c>
      <c r="E444" s="12" t="str">
        <f t="shared" si="21"/>
        <v>Dieter</v>
      </c>
      <c r="F444" s="11" t="str">
        <f t="shared" si="21"/>
        <v>Mueller-Hanf</v>
      </c>
      <c r="G444" s="12" t="str">
        <f t="shared" si="22"/>
        <v>Dieter</v>
      </c>
      <c r="H444" s="11" t="str">
        <f t="shared" si="22"/>
        <v>Müller-Hanf</v>
      </c>
    </row>
    <row r="445" spans="1:8" x14ac:dyDescent="0.2">
      <c r="A445" s="11" t="s">
        <v>1543</v>
      </c>
      <c r="B445" s="11" t="s">
        <v>1544</v>
      </c>
      <c r="C445" s="12" t="str">
        <f t="shared" si="20"/>
        <v>Betty</v>
      </c>
      <c r="D445" s="11" t="str">
        <f t="shared" si="20"/>
        <v>Muench</v>
      </c>
      <c r="E445" s="12" t="str">
        <f t="shared" si="21"/>
        <v>Betty</v>
      </c>
      <c r="F445" s="11" t="str">
        <f t="shared" si="21"/>
        <v>Muench</v>
      </c>
      <c r="G445" s="12" t="str">
        <f t="shared" si="22"/>
        <v>Betty</v>
      </c>
      <c r="H445" s="11" t="str">
        <f t="shared" si="22"/>
        <v>Münch</v>
      </c>
    </row>
    <row r="446" spans="1:8" x14ac:dyDescent="0.2">
      <c r="A446" s="11" t="s">
        <v>1427</v>
      </c>
      <c r="B446" s="11" t="s">
        <v>1544</v>
      </c>
      <c r="C446" s="12" t="str">
        <f t="shared" si="20"/>
        <v>Dieter</v>
      </c>
      <c r="D446" s="11" t="str">
        <f t="shared" si="20"/>
        <v>Muench</v>
      </c>
      <c r="E446" s="12" t="str">
        <f t="shared" si="21"/>
        <v>Dieter</v>
      </c>
      <c r="F446" s="11" t="str">
        <f t="shared" si="21"/>
        <v>Muench</v>
      </c>
      <c r="G446" s="12" t="str">
        <f t="shared" si="22"/>
        <v>Dieter</v>
      </c>
      <c r="H446" s="11" t="str">
        <f t="shared" si="22"/>
        <v>Münch</v>
      </c>
    </row>
    <row r="447" spans="1:8" x14ac:dyDescent="0.2">
      <c r="A447" s="11" t="s">
        <v>1545</v>
      </c>
      <c r="B447" s="11" t="s">
        <v>1544</v>
      </c>
      <c r="C447" s="12" t="str">
        <f t="shared" si="20"/>
        <v>Umberto</v>
      </c>
      <c r="D447" s="11" t="str">
        <f t="shared" si="20"/>
        <v>Muench</v>
      </c>
      <c r="E447" s="12" t="str">
        <f t="shared" si="21"/>
        <v>Umberto</v>
      </c>
      <c r="F447" s="11" t="str">
        <f t="shared" si="21"/>
        <v>Muench</v>
      </c>
      <c r="G447" s="12" t="str">
        <f t="shared" si="22"/>
        <v>Umberto</v>
      </c>
      <c r="H447" s="11" t="str">
        <f t="shared" si="22"/>
        <v>Münch</v>
      </c>
    </row>
    <row r="448" spans="1:8" x14ac:dyDescent="0.2">
      <c r="A448" s="11" t="s">
        <v>1142</v>
      </c>
      <c r="B448" s="11" t="s">
        <v>1546</v>
      </c>
      <c r="C448" s="12" t="str">
        <f t="shared" si="20"/>
        <v>Gertrud</v>
      </c>
      <c r="D448" s="11" t="str">
        <f t="shared" si="20"/>
        <v>Muend</v>
      </c>
      <c r="E448" s="12" t="str">
        <f t="shared" si="21"/>
        <v>Gertrud</v>
      </c>
      <c r="F448" s="11" t="str">
        <f t="shared" si="21"/>
        <v>Muend</v>
      </c>
      <c r="G448" s="12" t="str">
        <f t="shared" si="22"/>
        <v>Gertrud</v>
      </c>
      <c r="H448" s="11" t="str">
        <f t="shared" si="22"/>
        <v>Münd</v>
      </c>
    </row>
    <row r="449" spans="1:8" x14ac:dyDescent="0.2">
      <c r="A449" s="11" t="s">
        <v>1436</v>
      </c>
      <c r="B449" s="11" t="s">
        <v>1547</v>
      </c>
      <c r="C449" s="12" t="str">
        <f t="shared" si="20"/>
        <v>Martha</v>
      </c>
      <c r="D449" s="11" t="str">
        <f t="shared" si="20"/>
        <v>Muendel</v>
      </c>
      <c r="E449" s="12" t="str">
        <f t="shared" si="21"/>
        <v>Martha</v>
      </c>
      <c r="F449" s="11" t="str">
        <f t="shared" si="21"/>
        <v>Muendel</v>
      </c>
      <c r="G449" s="12" t="str">
        <f t="shared" si="22"/>
        <v>Martha</v>
      </c>
      <c r="H449" s="11" t="str">
        <f t="shared" si="22"/>
        <v>Mündel</v>
      </c>
    </row>
    <row r="450" spans="1:8" x14ac:dyDescent="0.2">
      <c r="A450" s="11" t="s">
        <v>1548</v>
      </c>
      <c r="B450" s="11" t="s">
        <v>1547</v>
      </c>
      <c r="C450" s="12" t="str">
        <f t="shared" ref="C450:D513" si="23">SUBSTITUTE(A450,"oe","ö")</f>
        <v>Peter</v>
      </c>
      <c r="D450" s="11" t="str">
        <f t="shared" si="23"/>
        <v>Muendel</v>
      </c>
      <c r="E450" s="12" t="str">
        <f t="shared" ref="E450:F513" si="24">IF(ISERROR(FIND("oe",A450)),A450,REPLACE(A450,FIND("oe",A450),2,"ö"))</f>
        <v>Peter</v>
      </c>
      <c r="F450" s="11" t="str">
        <f t="shared" si="24"/>
        <v>Muendel</v>
      </c>
      <c r="G450" s="12" t="str">
        <f t="shared" si="22"/>
        <v>Peter</v>
      </c>
      <c r="H450" s="11" t="str">
        <f t="shared" si="22"/>
        <v>Mündel</v>
      </c>
    </row>
    <row r="451" spans="1:8" x14ac:dyDescent="0.2">
      <c r="A451" s="11" t="s">
        <v>1108</v>
      </c>
      <c r="B451" s="11" t="s">
        <v>1549</v>
      </c>
      <c r="C451" s="12" t="str">
        <f t="shared" si="23"/>
        <v>Walter</v>
      </c>
      <c r="D451" s="11" t="str">
        <f t="shared" si="23"/>
        <v>Muenzer</v>
      </c>
      <c r="E451" s="12" t="str">
        <f t="shared" si="24"/>
        <v>Walter</v>
      </c>
      <c r="F451" s="11" t="str">
        <f t="shared" si="24"/>
        <v>Muenzer</v>
      </c>
      <c r="G451" s="12" t="str">
        <f t="shared" ref="G451:H514" si="25">SUBSTITUTE(SUBSTITUTE(SUBSTITUTE(SUBSTITUTE(SUBSTITUTE(SUBSTITUTE(A451,"ae","ä"),"oe","ö"),"ue","ü"),"Ae","Ä"),"Oe","Ö"),"Ue","Ü")</f>
        <v>Walter</v>
      </c>
      <c r="H451" s="11" t="str">
        <f t="shared" si="25"/>
        <v>Münzer</v>
      </c>
    </row>
    <row r="452" spans="1:8" x14ac:dyDescent="0.2">
      <c r="A452" s="11" t="s">
        <v>1523</v>
      </c>
      <c r="B452" s="11" t="s">
        <v>1550</v>
      </c>
      <c r="C452" s="12" t="str">
        <f t="shared" si="23"/>
        <v>Hilde</v>
      </c>
      <c r="D452" s="11" t="str">
        <f t="shared" si="23"/>
        <v>Muessig</v>
      </c>
      <c r="E452" s="12" t="str">
        <f t="shared" si="24"/>
        <v>Hilde</v>
      </c>
      <c r="F452" s="11" t="str">
        <f t="shared" si="24"/>
        <v>Muessig</v>
      </c>
      <c r="G452" s="12" t="str">
        <f t="shared" si="25"/>
        <v>Hilde</v>
      </c>
      <c r="H452" s="11" t="str">
        <f t="shared" si="25"/>
        <v>Müssig</v>
      </c>
    </row>
    <row r="453" spans="1:8" x14ac:dyDescent="0.2">
      <c r="A453" s="11" t="s">
        <v>1514</v>
      </c>
      <c r="B453" s="11" t="s">
        <v>1551</v>
      </c>
      <c r="C453" s="12" t="str">
        <f t="shared" si="23"/>
        <v>Ludwig</v>
      </c>
      <c r="D453" s="11" t="str">
        <f t="shared" si="23"/>
        <v>Naeher</v>
      </c>
      <c r="E453" s="12" t="str">
        <f t="shared" si="24"/>
        <v>Ludwig</v>
      </c>
      <c r="F453" s="11" t="str">
        <f t="shared" si="24"/>
        <v>Naeher</v>
      </c>
      <c r="G453" s="12" t="str">
        <f t="shared" si="25"/>
        <v>Ludwig</v>
      </c>
      <c r="H453" s="11" t="str">
        <f t="shared" si="25"/>
        <v>Näher</v>
      </c>
    </row>
    <row r="454" spans="1:8" x14ac:dyDescent="0.2">
      <c r="A454" s="11" t="s">
        <v>1506</v>
      </c>
      <c r="B454" s="11" t="s">
        <v>1552</v>
      </c>
      <c r="C454" s="12" t="str">
        <f t="shared" si="23"/>
        <v>Erwin</v>
      </c>
      <c r="D454" s="11" t="str">
        <f t="shared" si="23"/>
        <v>Neckenauer</v>
      </c>
      <c r="E454" s="12" t="str">
        <f t="shared" si="24"/>
        <v>Erwin</v>
      </c>
      <c r="F454" s="11" t="str">
        <f t="shared" si="24"/>
        <v>Neckenauer</v>
      </c>
      <c r="G454" s="12" t="str">
        <f t="shared" si="25"/>
        <v>Erwin</v>
      </c>
      <c r="H454" s="11" t="str">
        <f t="shared" si="25"/>
        <v>Neckenaür</v>
      </c>
    </row>
    <row r="455" spans="1:8" x14ac:dyDescent="0.2">
      <c r="A455" s="11" t="s">
        <v>1229</v>
      </c>
      <c r="B455" s="11" t="s">
        <v>1553</v>
      </c>
      <c r="C455" s="12" t="str">
        <f t="shared" si="23"/>
        <v>Hans</v>
      </c>
      <c r="D455" s="11" t="str">
        <f t="shared" si="23"/>
        <v>Neudörfer</v>
      </c>
      <c r="E455" s="12" t="str">
        <f t="shared" si="24"/>
        <v>Hans</v>
      </c>
      <c r="F455" s="11" t="str">
        <f t="shared" si="24"/>
        <v>Neudörfer</v>
      </c>
      <c r="G455" s="12" t="str">
        <f t="shared" si="25"/>
        <v>Hans</v>
      </c>
      <c r="H455" s="11" t="str">
        <f t="shared" si="25"/>
        <v>Neudörfer</v>
      </c>
    </row>
    <row r="456" spans="1:8" x14ac:dyDescent="0.2">
      <c r="A456" s="11" t="s">
        <v>1554</v>
      </c>
      <c r="B456" s="11" t="s">
        <v>1555</v>
      </c>
      <c r="C456" s="12" t="str">
        <f t="shared" si="23"/>
        <v>Ottilie</v>
      </c>
      <c r="D456" s="11" t="str">
        <f t="shared" si="23"/>
        <v>Neuen</v>
      </c>
      <c r="E456" s="12" t="str">
        <f t="shared" si="24"/>
        <v>Ottilie</v>
      </c>
      <c r="F456" s="11" t="str">
        <f t="shared" si="24"/>
        <v>Neuen</v>
      </c>
      <c r="G456" s="12" t="str">
        <f t="shared" si="25"/>
        <v>Ottilie</v>
      </c>
      <c r="H456" s="11" t="str">
        <f t="shared" si="25"/>
        <v>Neün</v>
      </c>
    </row>
    <row r="457" spans="1:8" x14ac:dyDescent="0.2">
      <c r="A457" s="11" t="s">
        <v>1346</v>
      </c>
      <c r="B457" s="11" t="s">
        <v>1556</v>
      </c>
      <c r="C457" s="12" t="str">
        <f t="shared" si="23"/>
        <v>Heinz</v>
      </c>
      <c r="D457" s="11" t="str">
        <f t="shared" si="23"/>
        <v>Neuenstein</v>
      </c>
      <c r="E457" s="12" t="str">
        <f t="shared" si="24"/>
        <v>Heinz</v>
      </c>
      <c r="F457" s="11" t="str">
        <f t="shared" si="24"/>
        <v>Neuenstein</v>
      </c>
      <c r="G457" s="12" t="str">
        <f t="shared" si="25"/>
        <v>Heinz</v>
      </c>
      <c r="H457" s="11" t="str">
        <f t="shared" si="25"/>
        <v>Neünstein</v>
      </c>
    </row>
    <row r="458" spans="1:8" x14ac:dyDescent="0.2">
      <c r="A458" s="11" t="s">
        <v>1528</v>
      </c>
      <c r="B458" s="11" t="s">
        <v>1557</v>
      </c>
      <c r="C458" s="12" t="str">
        <f t="shared" si="23"/>
        <v>Elke</v>
      </c>
      <c r="D458" s="11" t="str">
        <f t="shared" si="23"/>
        <v>Neuer</v>
      </c>
      <c r="E458" s="12" t="str">
        <f t="shared" si="24"/>
        <v>Elke</v>
      </c>
      <c r="F458" s="11" t="str">
        <f t="shared" si="24"/>
        <v>Neuer</v>
      </c>
      <c r="G458" s="12" t="str">
        <f t="shared" si="25"/>
        <v>Elke</v>
      </c>
      <c r="H458" s="11" t="str">
        <f t="shared" si="25"/>
        <v>Neür</v>
      </c>
    </row>
    <row r="459" spans="1:8" x14ac:dyDescent="0.2">
      <c r="A459" s="11" t="s">
        <v>1132</v>
      </c>
      <c r="B459" s="11" t="s">
        <v>1133</v>
      </c>
      <c r="C459" s="12" t="str">
        <f t="shared" si="23"/>
        <v>Gerhard</v>
      </c>
      <c r="D459" s="11" t="str">
        <f t="shared" si="23"/>
        <v>Neuer-Kimpel</v>
      </c>
      <c r="E459" s="12" t="str">
        <f t="shared" si="24"/>
        <v>Gerhard</v>
      </c>
      <c r="F459" s="11" t="str">
        <f t="shared" si="24"/>
        <v>Neuer-Kimpel</v>
      </c>
      <c r="G459" s="12" t="str">
        <f t="shared" si="25"/>
        <v>Gerhard</v>
      </c>
      <c r="H459" s="11" t="str">
        <f t="shared" si="25"/>
        <v>Neür-Kimpel</v>
      </c>
    </row>
    <row r="460" spans="1:8" x14ac:dyDescent="0.2">
      <c r="A460" s="11" t="s">
        <v>1134</v>
      </c>
      <c r="B460" s="11" t="s">
        <v>1135</v>
      </c>
      <c r="C460" s="12" t="str">
        <f t="shared" si="23"/>
        <v>Wolfgang</v>
      </c>
      <c r="D460" s="11" t="str">
        <f t="shared" si="23"/>
        <v>Neuert</v>
      </c>
      <c r="E460" s="12" t="str">
        <f t="shared" si="24"/>
        <v>Wolfgang</v>
      </c>
      <c r="F460" s="11" t="str">
        <f t="shared" si="24"/>
        <v>Neuert</v>
      </c>
      <c r="G460" s="12" t="str">
        <f t="shared" si="25"/>
        <v>Wolfgang</v>
      </c>
      <c r="H460" s="11" t="str">
        <f t="shared" si="25"/>
        <v>Neürt</v>
      </c>
    </row>
    <row r="461" spans="1:8" x14ac:dyDescent="0.2">
      <c r="A461" s="11" t="s">
        <v>1137</v>
      </c>
      <c r="B461" s="11" t="s">
        <v>1138</v>
      </c>
      <c r="C461" s="12" t="str">
        <f t="shared" si="23"/>
        <v>Michele</v>
      </c>
      <c r="D461" s="11" t="str">
        <f t="shared" si="23"/>
        <v>Neugebauer</v>
      </c>
      <c r="E461" s="12" t="str">
        <f t="shared" si="24"/>
        <v>Michele</v>
      </c>
      <c r="F461" s="11" t="str">
        <f t="shared" si="24"/>
        <v>Neugebauer</v>
      </c>
      <c r="G461" s="12" t="str">
        <f t="shared" si="25"/>
        <v>Michele</v>
      </c>
      <c r="H461" s="11" t="str">
        <f t="shared" si="25"/>
        <v>Neugebaür</v>
      </c>
    </row>
    <row r="462" spans="1:8" x14ac:dyDescent="0.2">
      <c r="A462" s="11" t="s">
        <v>1113</v>
      </c>
      <c r="B462" s="11" t="s">
        <v>1558</v>
      </c>
      <c r="C462" s="12" t="str">
        <f t="shared" si="23"/>
        <v>Juergen</v>
      </c>
      <c r="D462" s="11" t="str">
        <f t="shared" si="23"/>
        <v>Neumann</v>
      </c>
      <c r="E462" s="12" t="str">
        <f t="shared" si="24"/>
        <v>Juergen</v>
      </c>
      <c r="F462" s="11" t="str">
        <f t="shared" si="24"/>
        <v>Neumann</v>
      </c>
      <c r="G462" s="12" t="str">
        <f t="shared" si="25"/>
        <v>Jürgen</v>
      </c>
      <c r="H462" s="11" t="str">
        <f t="shared" si="25"/>
        <v>Neumann</v>
      </c>
    </row>
    <row r="463" spans="1:8" x14ac:dyDescent="0.2">
      <c r="A463" s="11" t="s">
        <v>1094</v>
      </c>
      <c r="B463" s="11" t="s">
        <v>1095</v>
      </c>
      <c r="C463" s="12" t="str">
        <f t="shared" si="23"/>
        <v>Marie-Luise</v>
      </c>
      <c r="D463" s="11" t="str">
        <f t="shared" si="23"/>
        <v>Nö</v>
      </c>
      <c r="E463" s="12" t="str">
        <f t="shared" si="24"/>
        <v>Marie-Luise</v>
      </c>
      <c r="F463" s="11" t="str">
        <f t="shared" si="24"/>
        <v>Nö</v>
      </c>
      <c r="G463" s="12" t="str">
        <f t="shared" si="25"/>
        <v>Marie-Luise</v>
      </c>
      <c r="H463" s="11" t="str">
        <f t="shared" si="25"/>
        <v>Nö</v>
      </c>
    </row>
    <row r="464" spans="1:8" x14ac:dyDescent="0.2">
      <c r="A464" s="11" t="s">
        <v>1142</v>
      </c>
      <c r="B464" s="11" t="s">
        <v>1143</v>
      </c>
      <c r="C464" s="12" t="str">
        <f t="shared" si="23"/>
        <v>Gertrud</v>
      </c>
      <c r="D464" s="11" t="str">
        <f t="shared" si="23"/>
        <v>Nuessle</v>
      </c>
      <c r="E464" s="12" t="str">
        <f t="shared" si="24"/>
        <v>Gertrud</v>
      </c>
      <c r="F464" s="11" t="str">
        <f t="shared" si="24"/>
        <v>Nuessle</v>
      </c>
      <c r="G464" s="12" t="str">
        <f t="shared" si="25"/>
        <v>Gertrud</v>
      </c>
      <c r="H464" s="11" t="str">
        <f t="shared" si="25"/>
        <v>Nüssle</v>
      </c>
    </row>
    <row r="465" spans="1:8" x14ac:dyDescent="0.2">
      <c r="A465" s="11" t="s">
        <v>1145</v>
      </c>
      <c r="B465" s="11" t="s">
        <v>1146</v>
      </c>
      <c r="C465" s="12" t="str">
        <f t="shared" si="23"/>
        <v>Gabriele</v>
      </c>
      <c r="D465" s="11" t="str">
        <f t="shared" si="23"/>
        <v>Obenauer</v>
      </c>
      <c r="E465" s="12" t="str">
        <f t="shared" si="24"/>
        <v>Gabriele</v>
      </c>
      <c r="F465" s="11" t="str">
        <f t="shared" si="24"/>
        <v>Obenauer</v>
      </c>
      <c r="G465" s="12" t="str">
        <f t="shared" si="25"/>
        <v>Gabriele</v>
      </c>
      <c r="H465" s="11" t="str">
        <f t="shared" si="25"/>
        <v>Obenaür</v>
      </c>
    </row>
    <row r="466" spans="1:8" x14ac:dyDescent="0.2">
      <c r="A466" s="11" t="s">
        <v>1559</v>
      </c>
      <c r="B466" s="11" t="s">
        <v>1560</v>
      </c>
      <c r="C466" s="12" t="str">
        <f t="shared" si="23"/>
        <v>Ella</v>
      </c>
      <c r="D466" s="11" t="str">
        <f t="shared" si="23"/>
        <v>Oberthuer</v>
      </c>
      <c r="E466" s="12" t="str">
        <f t="shared" si="24"/>
        <v>Ella</v>
      </c>
      <c r="F466" s="11" t="str">
        <f t="shared" si="24"/>
        <v>Oberthuer</v>
      </c>
      <c r="G466" s="12" t="str">
        <f t="shared" si="25"/>
        <v>Ella</v>
      </c>
      <c r="H466" s="11" t="str">
        <f t="shared" si="25"/>
        <v>Oberthür</v>
      </c>
    </row>
    <row r="467" spans="1:8" x14ac:dyDescent="0.2">
      <c r="A467" s="11" t="s">
        <v>1142</v>
      </c>
      <c r="B467" s="11" t="s">
        <v>1561</v>
      </c>
      <c r="C467" s="12" t="str">
        <f t="shared" si="23"/>
        <v>Gertrud</v>
      </c>
      <c r="D467" s="11" t="str">
        <f t="shared" si="23"/>
        <v>Oehlbach</v>
      </c>
      <c r="E467" s="12" t="str">
        <f t="shared" si="24"/>
        <v>Gertrud</v>
      </c>
      <c r="F467" s="11" t="str">
        <f t="shared" si="24"/>
        <v>Oehlbach</v>
      </c>
      <c r="G467" s="12" t="str">
        <f t="shared" si="25"/>
        <v>Gertrud</v>
      </c>
      <c r="H467" s="11" t="str">
        <f t="shared" si="25"/>
        <v>Öhlbach</v>
      </c>
    </row>
    <row r="468" spans="1:8" x14ac:dyDescent="0.2">
      <c r="A468" s="11" t="s">
        <v>1427</v>
      </c>
      <c r="B468" s="11" t="s">
        <v>1562</v>
      </c>
      <c r="C468" s="12" t="str">
        <f t="shared" si="23"/>
        <v>Dieter</v>
      </c>
      <c r="D468" s="11" t="str">
        <f t="shared" si="23"/>
        <v>Oehlmann</v>
      </c>
      <c r="E468" s="12" t="str">
        <f t="shared" si="24"/>
        <v>Dieter</v>
      </c>
      <c r="F468" s="11" t="str">
        <f t="shared" si="24"/>
        <v>Oehlmann</v>
      </c>
      <c r="G468" s="12" t="str">
        <f t="shared" si="25"/>
        <v>Dieter</v>
      </c>
      <c r="H468" s="11" t="str">
        <f t="shared" si="25"/>
        <v>Öhlmann</v>
      </c>
    </row>
    <row r="469" spans="1:8" x14ac:dyDescent="0.2">
      <c r="A469" s="11" t="s">
        <v>1563</v>
      </c>
      <c r="B469" s="11" t="s">
        <v>1564</v>
      </c>
      <c r="C469" s="12" t="str">
        <f t="shared" si="23"/>
        <v>Heinz-Georg</v>
      </c>
      <c r="D469" s="11" t="str">
        <f t="shared" si="23"/>
        <v>Oehm</v>
      </c>
      <c r="E469" s="12" t="str">
        <f t="shared" si="24"/>
        <v>Heinz-Georg</v>
      </c>
      <c r="F469" s="11" t="str">
        <f t="shared" si="24"/>
        <v>Oehm</v>
      </c>
      <c r="G469" s="12" t="str">
        <f t="shared" si="25"/>
        <v>Heinz-Georg</v>
      </c>
      <c r="H469" s="11" t="str">
        <f t="shared" si="25"/>
        <v>Öhm</v>
      </c>
    </row>
    <row r="470" spans="1:8" x14ac:dyDescent="0.2">
      <c r="A470" s="11" t="s">
        <v>1565</v>
      </c>
      <c r="B470" s="11" t="s">
        <v>1566</v>
      </c>
      <c r="C470" s="12" t="str">
        <f t="shared" si="23"/>
        <v>Ellen</v>
      </c>
      <c r="D470" s="11" t="str">
        <f t="shared" si="23"/>
        <v>Oehring</v>
      </c>
      <c r="E470" s="12" t="str">
        <f t="shared" si="24"/>
        <v>Ellen</v>
      </c>
      <c r="F470" s="11" t="str">
        <f t="shared" si="24"/>
        <v>Oehring</v>
      </c>
      <c r="G470" s="12" t="str">
        <f t="shared" si="25"/>
        <v>Ellen</v>
      </c>
      <c r="H470" s="11" t="str">
        <f t="shared" si="25"/>
        <v>Öhring</v>
      </c>
    </row>
    <row r="471" spans="1:8" x14ac:dyDescent="0.2">
      <c r="A471" s="11" t="s">
        <v>1145</v>
      </c>
      <c r="B471" s="11" t="s">
        <v>1567</v>
      </c>
      <c r="C471" s="12" t="str">
        <f t="shared" si="23"/>
        <v>Gabriele</v>
      </c>
      <c r="D471" s="11" t="str">
        <f t="shared" si="23"/>
        <v>Oelke</v>
      </c>
      <c r="E471" s="12" t="str">
        <f t="shared" si="24"/>
        <v>Gabriele</v>
      </c>
      <c r="F471" s="11" t="str">
        <f t="shared" si="24"/>
        <v>Oelke</v>
      </c>
      <c r="G471" s="12" t="str">
        <f t="shared" si="25"/>
        <v>Gabriele</v>
      </c>
      <c r="H471" s="11" t="str">
        <f t="shared" si="25"/>
        <v>Ölke</v>
      </c>
    </row>
    <row r="472" spans="1:8" x14ac:dyDescent="0.2">
      <c r="A472" s="11" t="s">
        <v>1568</v>
      </c>
      <c r="B472" s="11" t="s">
        <v>1569</v>
      </c>
      <c r="C472" s="12" t="str">
        <f t="shared" si="23"/>
        <v>Luise</v>
      </c>
      <c r="D472" s="11" t="str">
        <f t="shared" si="23"/>
        <v>Oest</v>
      </c>
      <c r="E472" s="12" t="str">
        <f t="shared" si="24"/>
        <v>Luise</v>
      </c>
      <c r="F472" s="11" t="str">
        <f t="shared" si="24"/>
        <v>Oest</v>
      </c>
      <c r="G472" s="12" t="str">
        <f t="shared" si="25"/>
        <v>Luise</v>
      </c>
      <c r="H472" s="11" t="str">
        <f t="shared" si="25"/>
        <v>Öst</v>
      </c>
    </row>
    <row r="473" spans="1:8" x14ac:dyDescent="0.2">
      <c r="A473" s="11" t="s">
        <v>1568</v>
      </c>
      <c r="B473" s="11" t="s">
        <v>1570</v>
      </c>
      <c r="C473" s="12" t="str">
        <f t="shared" si="23"/>
        <v>Luise</v>
      </c>
      <c r="D473" s="11" t="str">
        <f t="shared" si="23"/>
        <v>Oesterhaus</v>
      </c>
      <c r="E473" s="12" t="str">
        <f t="shared" si="24"/>
        <v>Luise</v>
      </c>
      <c r="F473" s="11" t="str">
        <f t="shared" si="24"/>
        <v>Oesterhaus</v>
      </c>
      <c r="G473" s="12" t="str">
        <f t="shared" si="25"/>
        <v>Luise</v>
      </c>
      <c r="H473" s="11" t="str">
        <f t="shared" si="25"/>
        <v>Österhaus</v>
      </c>
    </row>
    <row r="474" spans="1:8" x14ac:dyDescent="0.2">
      <c r="A474" s="11" t="s">
        <v>1571</v>
      </c>
      <c r="B474" s="11" t="s">
        <v>1572</v>
      </c>
      <c r="C474" s="12" t="str">
        <f t="shared" si="23"/>
        <v>Bodo</v>
      </c>
      <c r="D474" s="11" t="str">
        <f t="shared" si="23"/>
        <v>Oesterle</v>
      </c>
      <c r="E474" s="12" t="str">
        <f t="shared" si="24"/>
        <v>Bodo</v>
      </c>
      <c r="F474" s="11" t="str">
        <f t="shared" si="24"/>
        <v>Oesterle</v>
      </c>
      <c r="G474" s="12" t="str">
        <f t="shared" si="25"/>
        <v>Bodo</v>
      </c>
      <c r="H474" s="11" t="str">
        <f t="shared" si="25"/>
        <v>Österle</v>
      </c>
    </row>
    <row r="475" spans="1:8" x14ac:dyDescent="0.2">
      <c r="A475" s="11" t="s">
        <v>1573</v>
      </c>
      <c r="B475" s="11" t="s">
        <v>1574</v>
      </c>
      <c r="C475" s="12" t="str">
        <f t="shared" si="23"/>
        <v>Borghild</v>
      </c>
      <c r="D475" s="11" t="str">
        <f t="shared" si="23"/>
        <v>Oettl</v>
      </c>
      <c r="E475" s="12" t="str">
        <f t="shared" si="24"/>
        <v>Borghild</v>
      </c>
      <c r="F475" s="11" t="str">
        <f t="shared" si="24"/>
        <v>Oettl</v>
      </c>
      <c r="G475" s="12" t="str">
        <f t="shared" si="25"/>
        <v>Borghild</v>
      </c>
      <c r="H475" s="11" t="str">
        <f t="shared" si="25"/>
        <v>Öttl</v>
      </c>
    </row>
    <row r="476" spans="1:8" x14ac:dyDescent="0.2">
      <c r="A476" s="11" t="s">
        <v>1575</v>
      </c>
      <c r="B476" s="11" t="s">
        <v>1576</v>
      </c>
      <c r="C476" s="12" t="str">
        <f t="shared" si="23"/>
        <v>Lisa</v>
      </c>
      <c r="D476" s="11" t="str">
        <f t="shared" si="23"/>
        <v>Oetztuerk</v>
      </c>
      <c r="E476" s="12" t="str">
        <f t="shared" si="24"/>
        <v>Lisa</v>
      </c>
      <c r="F476" s="11" t="str">
        <f t="shared" si="24"/>
        <v>Oetztuerk</v>
      </c>
      <c r="G476" s="12" t="str">
        <f t="shared" si="25"/>
        <v>Lisa</v>
      </c>
      <c r="H476" s="11" t="str">
        <f t="shared" si="25"/>
        <v>Ötztürk</v>
      </c>
    </row>
    <row r="477" spans="1:8" x14ac:dyDescent="0.2">
      <c r="A477" s="11" t="s">
        <v>1575</v>
      </c>
      <c r="B477" s="11" t="s">
        <v>1576</v>
      </c>
      <c r="C477" s="12" t="str">
        <f t="shared" si="23"/>
        <v>Lisa</v>
      </c>
      <c r="D477" s="11" t="str">
        <f t="shared" si="23"/>
        <v>Oetztuerk</v>
      </c>
      <c r="E477" s="12" t="str">
        <f t="shared" si="24"/>
        <v>Lisa</v>
      </c>
      <c r="F477" s="11" t="str">
        <f t="shared" si="24"/>
        <v>Oetztuerk</v>
      </c>
      <c r="G477" s="12" t="str">
        <f t="shared" si="25"/>
        <v>Lisa</v>
      </c>
      <c r="H477" s="11" t="str">
        <f t="shared" si="25"/>
        <v>Ötztürk</v>
      </c>
    </row>
    <row r="478" spans="1:8" x14ac:dyDescent="0.2">
      <c r="A478" s="11" t="s">
        <v>1577</v>
      </c>
      <c r="B478" s="11" t="s">
        <v>1578</v>
      </c>
      <c r="C478" s="12" t="str">
        <f t="shared" si="23"/>
        <v>Isolde</v>
      </c>
      <c r="D478" s="11" t="str">
        <f t="shared" si="23"/>
        <v>Paeuser</v>
      </c>
      <c r="E478" s="12" t="str">
        <f t="shared" si="24"/>
        <v>Isolde</v>
      </c>
      <c r="F478" s="11" t="str">
        <f t="shared" si="24"/>
        <v>Paeuser</v>
      </c>
      <c r="G478" s="12" t="str">
        <f t="shared" si="25"/>
        <v>Isolde</v>
      </c>
      <c r="H478" s="11" t="str">
        <f t="shared" si="25"/>
        <v>Päuser</v>
      </c>
    </row>
    <row r="479" spans="1:8" x14ac:dyDescent="0.2">
      <c r="A479" s="11" t="s">
        <v>1579</v>
      </c>
      <c r="B479" s="11" t="s">
        <v>1580</v>
      </c>
      <c r="C479" s="12" t="str">
        <f t="shared" si="23"/>
        <v>Heinz-Juergen</v>
      </c>
      <c r="D479" s="11" t="str">
        <f t="shared" si="23"/>
        <v>Pape</v>
      </c>
      <c r="E479" s="12" t="str">
        <f t="shared" si="24"/>
        <v>Heinz-Juergen</v>
      </c>
      <c r="F479" s="11" t="str">
        <f t="shared" si="24"/>
        <v>Pape</v>
      </c>
      <c r="G479" s="12" t="str">
        <f t="shared" si="25"/>
        <v>Heinz-Jürgen</v>
      </c>
      <c r="H479" s="11" t="str">
        <f t="shared" si="25"/>
        <v>Pape</v>
      </c>
    </row>
    <row r="480" spans="1:8" x14ac:dyDescent="0.2">
      <c r="A480" s="11" t="s">
        <v>1581</v>
      </c>
      <c r="B480" s="11" t="s">
        <v>1582</v>
      </c>
      <c r="C480" s="12" t="str">
        <f t="shared" si="23"/>
        <v>Arthur</v>
      </c>
      <c r="D480" s="11" t="str">
        <f t="shared" si="23"/>
        <v xml:space="preserve">Pfaelzische </v>
      </c>
      <c r="E480" s="12" t="str">
        <f t="shared" si="24"/>
        <v>Arthur</v>
      </c>
      <c r="F480" s="11" t="str">
        <f t="shared" si="24"/>
        <v xml:space="preserve">Pfaelzische </v>
      </c>
      <c r="G480" s="12" t="str">
        <f t="shared" si="25"/>
        <v>Arthur</v>
      </c>
      <c r="H480" s="11" t="str">
        <f t="shared" si="25"/>
        <v xml:space="preserve">Pfälzische </v>
      </c>
    </row>
    <row r="481" spans="1:8" x14ac:dyDescent="0.2">
      <c r="A481" s="11" t="s">
        <v>1481</v>
      </c>
      <c r="B481" s="11" t="s">
        <v>1583</v>
      </c>
      <c r="C481" s="12" t="str">
        <f t="shared" si="23"/>
        <v>Kaethe</v>
      </c>
      <c r="D481" s="11" t="str">
        <f t="shared" si="23"/>
        <v>Pfeifer</v>
      </c>
      <c r="E481" s="12" t="str">
        <f t="shared" si="24"/>
        <v>Kaethe</v>
      </c>
      <c r="F481" s="11" t="str">
        <f t="shared" si="24"/>
        <v>Pfeifer</v>
      </c>
      <c r="G481" s="12" t="str">
        <f t="shared" si="25"/>
        <v>Käthe</v>
      </c>
      <c r="H481" s="11" t="str">
        <f t="shared" si="25"/>
        <v>Pfeifer</v>
      </c>
    </row>
    <row r="482" spans="1:8" x14ac:dyDescent="0.2">
      <c r="A482" s="11" t="s">
        <v>1427</v>
      </c>
      <c r="B482" s="11" t="s">
        <v>1584</v>
      </c>
      <c r="C482" s="12" t="str">
        <f t="shared" si="23"/>
        <v>Dieter</v>
      </c>
      <c r="D482" s="11" t="str">
        <f t="shared" si="23"/>
        <v>Pfuetzer</v>
      </c>
      <c r="E482" s="12" t="str">
        <f t="shared" si="24"/>
        <v>Dieter</v>
      </c>
      <c r="F482" s="11" t="str">
        <f t="shared" si="24"/>
        <v>Pfuetzer</v>
      </c>
      <c r="G482" s="12" t="str">
        <f t="shared" si="25"/>
        <v>Dieter</v>
      </c>
      <c r="H482" s="11" t="str">
        <f t="shared" si="25"/>
        <v>Pfützer</v>
      </c>
    </row>
    <row r="483" spans="1:8" x14ac:dyDescent="0.2">
      <c r="A483" s="11" t="s">
        <v>1229</v>
      </c>
      <c r="B483" s="11" t="s">
        <v>1584</v>
      </c>
      <c r="C483" s="12" t="str">
        <f t="shared" si="23"/>
        <v>Hans</v>
      </c>
      <c r="D483" s="11" t="str">
        <f t="shared" si="23"/>
        <v>Pfuetzer</v>
      </c>
      <c r="E483" s="12" t="str">
        <f t="shared" si="24"/>
        <v>Hans</v>
      </c>
      <c r="F483" s="11" t="str">
        <f t="shared" si="24"/>
        <v>Pfuetzer</v>
      </c>
      <c r="G483" s="12" t="str">
        <f t="shared" si="25"/>
        <v>Hans</v>
      </c>
      <c r="H483" s="11" t="str">
        <f t="shared" si="25"/>
        <v>Pfützer</v>
      </c>
    </row>
    <row r="484" spans="1:8" x14ac:dyDescent="0.2">
      <c r="A484" s="11" t="s">
        <v>1229</v>
      </c>
      <c r="B484" s="11" t="s">
        <v>1584</v>
      </c>
      <c r="C484" s="12" t="str">
        <f t="shared" si="23"/>
        <v>Hans</v>
      </c>
      <c r="D484" s="11" t="str">
        <f t="shared" si="23"/>
        <v>Pfuetzer</v>
      </c>
      <c r="E484" s="12" t="str">
        <f t="shared" si="24"/>
        <v>Hans</v>
      </c>
      <c r="F484" s="11" t="str">
        <f t="shared" si="24"/>
        <v>Pfuetzer</v>
      </c>
      <c r="G484" s="12" t="str">
        <f t="shared" si="25"/>
        <v>Hans</v>
      </c>
      <c r="H484" s="11" t="str">
        <f t="shared" si="25"/>
        <v>Pfützer</v>
      </c>
    </row>
    <row r="485" spans="1:8" x14ac:dyDescent="0.2">
      <c r="A485" s="11" t="s">
        <v>1160</v>
      </c>
      <c r="B485" s="11" t="s">
        <v>1584</v>
      </c>
      <c r="C485" s="12" t="str">
        <f t="shared" si="23"/>
        <v>Maria</v>
      </c>
      <c r="D485" s="11" t="str">
        <f t="shared" si="23"/>
        <v>Pfuetzer</v>
      </c>
      <c r="E485" s="12" t="str">
        <f t="shared" si="24"/>
        <v>Maria</v>
      </c>
      <c r="F485" s="11" t="str">
        <f t="shared" si="24"/>
        <v>Pfuetzer</v>
      </c>
      <c r="G485" s="12" t="str">
        <f t="shared" si="25"/>
        <v>Maria</v>
      </c>
      <c r="H485" s="11" t="str">
        <f t="shared" si="25"/>
        <v>Pfützer</v>
      </c>
    </row>
    <row r="486" spans="1:8" x14ac:dyDescent="0.2">
      <c r="A486" s="11" t="s">
        <v>1585</v>
      </c>
      <c r="B486" s="11" t="s">
        <v>1584</v>
      </c>
      <c r="C486" s="12" t="str">
        <f t="shared" si="23"/>
        <v>Viktor</v>
      </c>
      <c r="D486" s="11" t="str">
        <f t="shared" si="23"/>
        <v>Pfuetzer</v>
      </c>
      <c r="E486" s="12" t="str">
        <f t="shared" si="24"/>
        <v>Viktor</v>
      </c>
      <c r="F486" s="11" t="str">
        <f t="shared" si="24"/>
        <v>Pfuetzer</v>
      </c>
      <c r="G486" s="12" t="str">
        <f t="shared" si="25"/>
        <v>Viktor</v>
      </c>
      <c r="H486" s="11" t="str">
        <f t="shared" si="25"/>
        <v>Pfützer</v>
      </c>
    </row>
    <row r="487" spans="1:8" x14ac:dyDescent="0.2">
      <c r="A487" s="11" t="s">
        <v>1586</v>
      </c>
      <c r="B487" s="11" t="s">
        <v>1587</v>
      </c>
      <c r="C487" s="12" t="str">
        <f t="shared" si="23"/>
        <v>Amanda</v>
      </c>
      <c r="D487" s="11" t="str">
        <f t="shared" si="23"/>
        <v>Pöhler-Cölry</v>
      </c>
      <c r="E487" s="12" t="str">
        <f t="shared" si="24"/>
        <v>Amanda</v>
      </c>
      <c r="F487" s="11" t="str">
        <f t="shared" si="24"/>
        <v>Pöhler-Coelry</v>
      </c>
      <c r="G487" s="12" t="str">
        <f t="shared" si="25"/>
        <v>Amanda</v>
      </c>
      <c r="H487" s="11" t="str">
        <f t="shared" si="25"/>
        <v>Pöhler-Cölry</v>
      </c>
    </row>
    <row r="488" spans="1:8" x14ac:dyDescent="0.2">
      <c r="A488" s="11" t="s">
        <v>1108</v>
      </c>
      <c r="B488" s="11" t="s">
        <v>1588</v>
      </c>
      <c r="C488" s="12" t="str">
        <f t="shared" si="23"/>
        <v>Walter</v>
      </c>
      <c r="D488" s="11" t="str">
        <f t="shared" si="23"/>
        <v>Pöschl</v>
      </c>
      <c r="E488" s="12" t="str">
        <f t="shared" si="24"/>
        <v>Walter</v>
      </c>
      <c r="F488" s="11" t="str">
        <f t="shared" si="24"/>
        <v>Pöschl</v>
      </c>
      <c r="G488" s="12" t="str">
        <f t="shared" si="25"/>
        <v>Walter</v>
      </c>
      <c r="H488" s="11" t="str">
        <f t="shared" si="25"/>
        <v>Pöschl</v>
      </c>
    </row>
    <row r="489" spans="1:8" x14ac:dyDescent="0.2">
      <c r="A489" s="11" t="s">
        <v>1142</v>
      </c>
      <c r="B489" s="11" t="s">
        <v>1589</v>
      </c>
      <c r="C489" s="12" t="str">
        <f t="shared" si="23"/>
        <v>Gertrud</v>
      </c>
      <c r="D489" s="11" t="str">
        <f t="shared" si="23"/>
        <v>Pschor-Hechler-Mueller</v>
      </c>
      <c r="E489" s="12" t="str">
        <f t="shared" si="24"/>
        <v>Gertrud</v>
      </c>
      <c r="F489" s="11" t="str">
        <f t="shared" si="24"/>
        <v>Pschor-Hechler-Mueller</v>
      </c>
      <c r="G489" s="12" t="str">
        <f t="shared" si="25"/>
        <v>Gertrud</v>
      </c>
      <c r="H489" s="11" t="str">
        <f t="shared" si="25"/>
        <v>Pschor-Hechler-Müller</v>
      </c>
    </row>
    <row r="490" spans="1:8" x14ac:dyDescent="0.2">
      <c r="A490" s="11" t="s">
        <v>1069</v>
      </c>
      <c r="B490" s="11" t="s">
        <v>1590</v>
      </c>
      <c r="C490" s="12" t="str">
        <f t="shared" si="23"/>
        <v>Michael</v>
      </c>
      <c r="D490" s="11" t="str">
        <f t="shared" si="23"/>
        <v>Putz</v>
      </c>
      <c r="E490" s="12" t="str">
        <f t="shared" si="24"/>
        <v>Michael</v>
      </c>
      <c r="F490" s="11" t="str">
        <f t="shared" si="24"/>
        <v>Putz</v>
      </c>
      <c r="G490" s="12" t="str">
        <f t="shared" si="25"/>
        <v>Michäl</v>
      </c>
      <c r="H490" s="11" t="str">
        <f t="shared" si="25"/>
        <v>Putz</v>
      </c>
    </row>
    <row r="491" spans="1:8" x14ac:dyDescent="0.2">
      <c r="A491" s="11" t="s">
        <v>1591</v>
      </c>
      <c r="B491" s="11" t="s">
        <v>1592</v>
      </c>
      <c r="C491" s="12" t="str">
        <f t="shared" si="23"/>
        <v>Elli</v>
      </c>
      <c r="D491" s="11" t="str">
        <f t="shared" si="23"/>
        <v>Querengaesser</v>
      </c>
      <c r="E491" s="12" t="str">
        <f t="shared" si="24"/>
        <v>Elli</v>
      </c>
      <c r="F491" s="11" t="str">
        <f t="shared" si="24"/>
        <v>Querengaesser</v>
      </c>
      <c r="G491" s="12" t="str">
        <f t="shared" si="25"/>
        <v>Elli</v>
      </c>
      <c r="H491" s="11" t="str">
        <f t="shared" si="25"/>
        <v>Qürengässer</v>
      </c>
    </row>
    <row r="492" spans="1:8" x14ac:dyDescent="0.2">
      <c r="A492" s="11" t="s">
        <v>1591</v>
      </c>
      <c r="B492" s="11" t="s">
        <v>1592</v>
      </c>
      <c r="C492" s="12" t="str">
        <f t="shared" si="23"/>
        <v>Elli</v>
      </c>
      <c r="D492" s="11" t="str">
        <f t="shared" si="23"/>
        <v>Querengaesser</v>
      </c>
      <c r="E492" s="12" t="str">
        <f t="shared" si="24"/>
        <v>Elli</v>
      </c>
      <c r="F492" s="11" t="str">
        <f t="shared" si="24"/>
        <v>Querengaesser</v>
      </c>
      <c r="G492" s="12" t="str">
        <f t="shared" si="25"/>
        <v>Elli</v>
      </c>
      <c r="H492" s="11" t="str">
        <f t="shared" si="25"/>
        <v>Qürengässer</v>
      </c>
    </row>
    <row r="493" spans="1:8" x14ac:dyDescent="0.2">
      <c r="A493" s="11" t="s">
        <v>1081</v>
      </c>
      <c r="B493" s="11" t="s">
        <v>1593</v>
      </c>
      <c r="C493" s="12" t="str">
        <f t="shared" si="23"/>
        <v>Guenter</v>
      </c>
      <c r="D493" s="11" t="str">
        <f t="shared" si="23"/>
        <v>Quintel</v>
      </c>
      <c r="E493" s="12" t="str">
        <f t="shared" si="24"/>
        <v>Guenter</v>
      </c>
      <c r="F493" s="11" t="str">
        <f t="shared" si="24"/>
        <v>Quintel</v>
      </c>
      <c r="G493" s="12" t="str">
        <f t="shared" si="25"/>
        <v>Günter</v>
      </c>
      <c r="H493" s="11" t="str">
        <f t="shared" si="25"/>
        <v>Quintel</v>
      </c>
    </row>
    <row r="494" spans="1:8" x14ac:dyDescent="0.2">
      <c r="A494" s="11" t="s">
        <v>1069</v>
      </c>
      <c r="B494" s="11" t="s">
        <v>1594</v>
      </c>
      <c r="C494" s="12" t="str">
        <f t="shared" si="23"/>
        <v>Michael</v>
      </c>
      <c r="D494" s="11" t="str">
        <f t="shared" si="23"/>
        <v>Ranft</v>
      </c>
      <c r="E494" s="12" t="str">
        <f t="shared" si="24"/>
        <v>Michael</v>
      </c>
      <c r="F494" s="11" t="str">
        <f t="shared" si="24"/>
        <v>Ranft</v>
      </c>
      <c r="G494" s="12" t="str">
        <f t="shared" si="25"/>
        <v>Michäl</v>
      </c>
      <c r="H494" s="11" t="str">
        <f t="shared" si="25"/>
        <v>Ranft</v>
      </c>
    </row>
    <row r="495" spans="1:8" x14ac:dyDescent="0.2">
      <c r="A495" s="11" t="s">
        <v>1069</v>
      </c>
      <c r="B495" s="11" t="s">
        <v>1595</v>
      </c>
      <c r="C495" s="12" t="str">
        <f t="shared" si="23"/>
        <v>Michael</v>
      </c>
      <c r="D495" s="11" t="str">
        <f t="shared" si="23"/>
        <v>Reinhard</v>
      </c>
      <c r="E495" s="12" t="str">
        <f t="shared" si="24"/>
        <v>Michael</v>
      </c>
      <c r="F495" s="11" t="str">
        <f t="shared" si="24"/>
        <v>Reinhard</v>
      </c>
      <c r="G495" s="12" t="str">
        <f t="shared" si="25"/>
        <v>Michäl</v>
      </c>
      <c r="H495" s="11" t="str">
        <f t="shared" si="25"/>
        <v>Reinhard</v>
      </c>
    </row>
    <row r="496" spans="1:8" x14ac:dyDescent="0.2">
      <c r="A496" s="11" t="s">
        <v>1069</v>
      </c>
      <c r="B496" s="11" t="s">
        <v>1596</v>
      </c>
      <c r="C496" s="12" t="str">
        <f t="shared" si="23"/>
        <v>Michael</v>
      </c>
      <c r="D496" s="11" t="str">
        <f t="shared" si="23"/>
        <v>Reuss</v>
      </c>
      <c r="E496" s="12" t="str">
        <f t="shared" si="24"/>
        <v>Michael</v>
      </c>
      <c r="F496" s="11" t="str">
        <f t="shared" si="24"/>
        <v>Reuss</v>
      </c>
      <c r="G496" s="12" t="str">
        <f t="shared" si="25"/>
        <v>Michäl</v>
      </c>
      <c r="H496" s="11" t="str">
        <f t="shared" si="25"/>
        <v>Reuss</v>
      </c>
    </row>
    <row r="497" spans="1:8" x14ac:dyDescent="0.2">
      <c r="A497" s="11" t="s">
        <v>1069</v>
      </c>
      <c r="B497" s="11" t="s">
        <v>1597</v>
      </c>
      <c r="C497" s="12" t="str">
        <f t="shared" si="23"/>
        <v>Michael</v>
      </c>
      <c r="D497" s="11" t="str">
        <f t="shared" si="23"/>
        <v>Ricker</v>
      </c>
      <c r="E497" s="12" t="str">
        <f t="shared" si="24"/>
        <v>Michael</v>
      </c>
      <c r="F497" s="11" t="str">
        <f t="shared" si="24"/>
        <v>Ricker</v>
      </c>
      <c r="G497" s="12" t="str">
        <f t="shared" si="25"/>
        <v>Michäl</v>
      </c>
      <c r="H497" s="11" t="str">
        <f t="shared" si="25"/>
        <v>Ricker</v>
      </c>
    </row>
    <row r="498" spans="1:8" x14ac:dyDescent="0.2">
      <c r="A498" s="11" t="s">
        <v>1081</v>
      </c>
      <c r="B498" s="11" t="s">
        <v>1598</v>
      </c>
      <c r="C498" s="12" t="str">
        <f t="shared" si="23"/>
        <v>Guenter</v>
      </c>
      <c r="D498" s="11" t="str">
        <f t="shared" si="23"/>
        <v>Ries</v>
      </c>
      <c r="E498" s="12" t="str">
        <f t="shared" si="24"/>
        <v>Guenter</v>
      </c>
      <c r="F498" s="11" t="str">
        <f t="shared" si="24"/>
        <v>Ries</v>
      </c>
      <c r="G498" s="12" t="str">
        <f t="shared" si="25"/>
        <v>Günter</v>
      </c>
      <c r="H498" s="11" t="str">
        <f t="shared" si="25"/>
        <v>Ries</v>
      </c>
    </row>
    <row r="499" spans="1:8" x14ac:dyDescent="0.2">
      <c r="A499" s="11" t="s">
        <v>1599</v>
      </c>
      <c r="B499" s="11" t="s">
        <v>1600</v>
      </c>
      <c r="C499" s="12" t="str">
        <f t="shared" si="23"/>
        <v>Eveline</v>
      </c>
      <c r="D499" s="11" t="str">
        <f t="shared" si="23"/>
        <v>Röckel</v>
      </c>
      <c r="E499" s="12" t="str">
        <f t="shared" si="24"/>
        <v>Eveline</v>
      </c>
      <c r="F499" s="11" t="str">
        <f t="shared" si="24"/>
        <v>Röckel</v>
      </c>
      <c r="G499" s="12" t="str">
        <f t="shared" si="25"/>
        <v>Eveline</v>
      </c>
      <c r="H499" s="11" t="str">
        <f t="shared" si="25"/>
        <v>Röckel</v>
      </c>
    </row>
    <row r="500" spans="1:8" x14ac:dyDescent="0.2">
      <c r="A500" s="11" t="s">
        <v>1142</v>
      </c>
      <c r="B500" s="11" t="s">
        <v>1601</v>
      </c>
      <c r="C500" s="12" t="str">
        <f t="shared" si="23"/>
        <v>Gertrud</v>
      </c>
      <c r="D500" s="11" t="str">
        <f t="shared" si="23"/>
        <v>Rödel</v>
      </c>
      <c r="E500" s="12" t="str">
        <f t="shared" si="24"/>
        <v>Gertrud</v>
      </c>
      <c r="F500" s="11" t="str">
        <f t="shared" si="24"/>
        <v>Rödel</v>
      </c>
      <c r="G500" s="12" t="str">
        <f t="shared" si="25"/>
        <v>Gertrud</v>
      </c>
      <c r="H500" s="11" t="str">
        <f t="shared" si="25"/>
        <v>Rödel</v>
      </c>
    </row>
    <row r="501" spans="1:8" x14ac:dyDescent="0.2">
      <c r="A501" s="11" t="s">
        <v>1602</v>
      </c>
      <c r="B501" s="11" t="s">
        <v>1603</v>
      </c>
      <c r="C501" s="12" t="str">
        <f t="shared" si="23"/>
        <v>Evelyn</v>
      </c>
      <c r="D501" s="11" t="str">
        <f t="shared" si="23"/>
        <v>Röder</v>
      </c>
      <c r="E501" s="12" t="str">
        <f t="shared" si="24"/>
        <v>Evelyn</v>
      </c>
      <c r="F501" s="11" t="str">
        <f t="shared" si="24"/>
        <v>Röder</v>
      </c>
      <c r="G501" s="12" t="str">
        <f t="shared" si="25"/>
        <v>Evelyn</v>
      </c>
      <c r="H501" s="11" t="str">
        <f t="shared" si="25"/>
        <v>Röder</v>
      </c>
    </row>
    <row r="502" spans="1:8" x14ac:dyDescent="0.2">
      <c r="A502" s="11" t="s">
        <v>1201</v>
      </c>
      <c r="B502" s="11" t="s">
        <v>1603</v>
      </c>
      <c r="C502" s="12" t="str">
        <f t="shared" si="23"/>
        <v>Heinrich</v>
      </c>
      <c r="D502" s="11" t="str">
        <f t="shared" si="23"/>
        <v>Röder</v>
      </c>
      <c r="E502" s="12" t="str">
        <f t="shared" si="24"/>
        <v>Heinrich</v>
      </c>
      <c r="F502" s="11" t="str">
        <f t="shared" si="24"/>
        <v>Röder</v>
      </c>
      <c r="G502" s="12" t="str">
        <f t="shared" si="25"/>
        <v>Heinrich</v>
      </c>
      <c r="H502" s="11" t="str">
        <f t="shared" si="25"/>
        <v>Röder</v>
      </c>
    </row>
    <row r="503" spans="1:8" x14ac:dyDescent="0.2">
      <c r="A503" s="11" t="s">
        <v>1156</v>
      </c>
      <c r="B503" s="11" t="s">
        <v>1604</v>
      </c>
      <c r="C503" s="12" t="str">
        <f t="shared" si="23"/>
        <v>Manfred</v>
      </c>
      <c r="D503" s="11" t="str">
        <f t="shared" si="23"/>
        <v>Röderer</v>
      </c>
      <c r="E503" s="12" t="str">
        <f t="shared" si="24"/>
        <v>Manfred</v>
      </c>
      <c r="F503" s="11" t="str">
        <f t="shared" si="24"/>
        <v>Röderer</v>
      </c>
      <c r="G503" s="12" t="str">
        <f t="shared" si="25"/>
        <v>Manfred</v>
      </c>
      <c r="H503" s="11" t="str">
        <f t="shared" si="25"/>
        <v>Röderer</v>
      </c>
    </row>
    <row r="504" spans="1:8" x14ac:dyDescent="0.2">
      <c r="A504" s="11" t="s">
        <v>1605</v>
      </c>
      <c r="B504" s="11" t="s">
        <v>1606</v>
      </c>
      <c r="C504" s="12" t="str">
        <f t="shared" si="23"/>
        <v>Karola</v>
      </c>
      <c r="D504" s="11" t="str">
        <f t="shared" si="23"/>
        <v>Röger</v>
      </c>
      <c r="E504" s="12" t="str">
        <f t="shared" si="24"/>
        <v>Karola</v>
      </c>
      <c r="F504" s="11" t="str">
        <f t="shared" si="24"/>
        <v>Röger</v>
      </c>
      <c r="G504" s="12" t="str">
        <f t="shared" si="25"/>
        <v>Karola</v>
      </c>
      <c r="H504" s="11" t="str">
        <f t="shared" si="25"/>
        <v>Röger</v>
      </c>
    </row>
    <row r="505" spans="1:8" x14ac:dyDescent="0.2">
      <c r="A505" s="11" t="s">
        <v>1458</v>
      </c>
      <c r="B505" s="11" t="s">
        <v>1607</v>
      </c>
      <c r="C505" s="12" t="str">
        <f t="shared" si="23"/>
        <v>Ulrike</v>
      </c>
      <c r="D505" s="11" t="str">
        <f t="shared" si="23"/>
        <v>Röhmer</v>
      </c>
      <c r="E505" s="12" t="str">
        <f t="shared" si="24"/>
        <v>Ulrike</v>
      </c>
      <c r="F505" s="11" t="str">
        <f t="shared" si="24"/>
        <v>Röhmer</v>
      </c>
      <c r="G505" s="12" t="str">
        <f t="shared" si="25"/>
        <v>Ulrike</v>
      </c>
      <c r="H505" s="11" t="str">
        <f t="shared" si="25"/>
        <v>Röhmer</v>
      </c>
    </row>
    <row r="506" spans="1:8" x14ac:dyDescent="0.2">
      <c r="A506" s="11" t="s">
        <v>1608</v>
      </c>
      <c r="B506" s="11" t="s">
        <v>1609</v>
      </c>
      <c r="C506" s="12" t="str">
        <f t="shared" si="23"/>
        <v>Jakob</v>
      </c>
      <c r="D506" s="11" t="str">
        <f t="shared" si="23"/>
        <v>Römer</v>
      </c>
      <c r="E506" s="12" t="str">
        <f t="shared" si="24"/>
        <v>Jakob</v>
      </c>
      <c r="F506" s="11" t="str">
        <f t="shared" si="24"/>
        <v>Römer</v>
      </c>
      <c r="G506" s="12" t="str">
        <f t="shared" si="25"/>
        <v>Jakob</v>
      </c>
      <c r="H506" s="11" t="str">
        <f t="shared" si="25"/>
        <v>Römer</v>
      </c>
    </row>
    <row r="507" spans="1:8" x14ac:dyDescent="0.2">
      <c r="A507" s="11" t="s">
        <v>1142</v>
      </c>
      <c r="B507" s="11" t="s">
        <v>1610</v>
      </c>
      <c r="C507" s="12" t="str">
        <f t="shared" si="23"/>
        <v>Gertrud</v>
      </c>
      <c r="D507" s="11" t="str">
        <f t="shared" si="23"/>
        <v>Rös</v>
      </c>
      <c r="E507" s="12" t="str">
        <f t="shared" si="24"/>
        <v>Gertrud</v>
      </c>
      <c r="F507" s="11" t="str">
        <f t="shared" si="24"/>
        <v>Rös</v>
      </c>
      <c r="G507" s="12" t="str">
        <f t="shared" si="25"/>
        <v>Gertrud</v>
      </c>
      <c r="H507" s="11" t="str">
        <f t="shared" si="25"/>
        <v>Rös</v>
      </c>
    </row>
    <row r="508" spans="1:8" x14ac:dyDescent="0.2">
      <c r="A508" s="11" t="s">
        <v>1611</v>
      </c>
      <c r="B508" s="11" t="s">
        <v>1612</v>
      </c>
      <c r="C508" s="12" t="str">
        <f t="shared" si="23"/>
        <v>Horst</v>
      </c>
      <c r="D508" s="11" t="str">
        <f t="shared" si="23"/>
        <v>Rösch</v>
      </c>
      <c r="E508" s="12" t="str">
        <f t="shared" si="24"/>
        <v>Horst</v>
      </c>
      <c r="F508" s="11" t="str">
        <f t="shared" si="24"/>
        <v>Rösch</v>
      </c>
      <c r="G508" s="12" t="str">
        <f t="shared" si="25"/>
        <v>Horst</v>
      </c>
      <c r="H508" s="11" t="str">
        <f t="shared" si="25"/>
        <v>Rösch</v>
      </c>
    </row>
    <row r="509" spans="1:8" x14ac:dyDescent="0.2">
      <c r="A509" s="11" t="s">
        <v>1613</v>
      </c>
      <c r="B509" s="11" t="s">
        <v>1612</v>
      </c>
      <c r="C509" s="12" t="str">
        <f t="shared" si="23"/>
        <v>Waly</v>
      </c>
      <c r="D509" s="11" t="str">
        <f t="shared" si="23"/>
        <v>Rösch</v>
      </c>
      <c r="E509" s="12" t="str">
        <f t="shared" si="24"/>
        <v>Waly</v>
      </c>
      <c r="F509" s="11" t="str">
        <f t="shared" si="24"/>
        <v>Rösch</v>
      </c>
      <c r="G509" s="12" t="str">
        <f t="shared" si="25"/>
        <v>Waly</v>
      </c>
      <c r="H509" s="11" t="str">
        <f t="shared" si="25"/>
        <v>Rösch</v>
      </c>
    </row>
    <row r="510" spans="1:8" x14ac:dyDescent="0.2">
      <c r="A510" s="11" t="s">
        <v>1614</v>
      </c>
      <c r="B510" s="11" t="s">
        <v>1615</v>
      </c>
      <c r="C510" s="12" t="str">
        <f t="shared" si="23"/>
        <v>Helene</v>
      </c>
      <c r="D510" s="11" t="str">
        <f t="shared" si="23"/>
        <v>Röser</v>
      </c>
      <c r="E510" s="12" t="str">
        <f t="shared" si="24"/>
        <v>Helene</v>
      </c>
      <c r="F510" s="11" t="str">
        <f t="shared" si="24"/>
        <v>Röser</v>
      </c>
      <c r="G510" s="12" t="str">
        <f t="shared" si="25"/>
        <v>Helene</v>
      </c>
      <c r="H510" s="11" t="str">
        <f t="shared" si="25"/>
        <v>Röser</v>
      </c>
    </row>
    <row r="511" spans="1:8" x14ac:dyDescent="0.2">
      <c r="A511" s="11" t="s">
        <v>1616</v>
      </c>
      <c r="B511" s="11" t="s">
        <v>1617</v>
      </c>
      <c r="C511" s="12" t="str">
        <f t="shared" si="23"/>
        <v>Herry</v>
      </c>
      <c r="D511" s="11" t="str">
        <f t="shared" si="23"/>
        <v>Rösinger</v>
      </c>
      <c r="E511" s="12" t="str">
        <f t="shared" si="24"/>
        <v>Herry</v>
      </c>
      <c r="F511" s="11" t="str">
        <f t="shared" si="24"/>
        <v>Rösinger</v>
      </c>
      <c r="G511" s="12" t="str">
        <f t="shared" si="25"/>
        <v>Herry</v>
      </c>
      <c r="H511" s="11" t="str">
        <f t="shared" si="25"/>
        <v>Rösinger</v>
      </c>
    </row>
    <row r="512" spans="1:8" x14ac:dyDescent="0.2">
      <c r="A512" s="11" t="s">
        <v>1611</v>
      </c>
      <c r="B512" s="11" t="s">
        <v>1618</v>
      </c>
      <c r="C512" s="12" t="str">
        <f t="shared" si="23"/>
        <v>Horst</v>
      </c>
      <c r="D512" s="11" t="str">
        <f t="shared" si="23"/>
        <v>Röslen</v>
      </c>
      <c r="E512" s="12" t="str">
        <f t="shared" si="24"/>
        <v>Horst</v>
      </c>
      <c r="F512" s="11" t="str">
        <f t="shared" si="24"/>
        <v>Röslen</v>
      </c>
      <c r="G512" s="12" t="str">
        <f t="shared" si="25"/>
        <v>Horst</v>
      </c>
      <c r="H512" s="11" t="str">
        <f t="shared" si="25"/>
        <v>Röslen</v>
      </c>
    </row>
    <row r="513" spans="1:8" x14ac:dyDescent="0.2">
      <c r="A513" s="11" t="s">
        <v>1599</v>
      </c>
      <c r="B513" s="11" t="s">
        <v>1619</v>
      </c>
      <c r="C513" s="12" t="str">
        <f t="shared" si="23"/>
        <v>Eveline</v>
      </c>
      <c r="D513" s="11" t="str">
        <f t="shared" si="23"/>
        <v>Rösler</v>
      </c>
      <c r="E513" s="12" t="str">
        <f t="shared" si="24"/>
        <v>Eveline</v>
      </c>
      <c r="F513" s="11" t="str">
        <f t="shared" si="24"/>
        <v>Rösler</v>
      </c>
      <c r="G513" s="12" t="str">
        <f t="shared" si="25"/>
        <v>Eveline</v>
      </c>
      <c r="H513" s="11" t="str">
        <f t="shared" si="25"/>
        <v>Rösler</v>
      </c>
    </row>
    <row r="514" spans="1:8" x14ac:dyDescent="0.2">
      <c r="A514" s="11" t="s">
        <v>1620</v>
      </c>
      <c r="B514" s="11" t="s">
        <v>1621</v>
      </c>
      <c r="C514" s="12" t="str">
        <f t="shared" ref="C514:D577" si="26">SUBSTITUTE(A514,"oe","ö")</f>
        <v>Christa</v>
      </c>
      <c r="D514" s="11" t="str">
        <f t="shared" si="26"/>
        <v>Rössner</v>
      </c>
      <c r="E514" s="12" t="str">
        <f t="shared" ref="E514:F577" si="27">IF(ISERROR(FIND("oe",A514)),A514,REPLACE(A514,FIND("oe",A514),2,"ö"))</f>
        <v>Christa</v>
      </c>
      <c r="F514" s="11" t="str">
        <f t="shared" si="27"/>
        <v>Rössner</v>
      </c>
      <c r="G514" s="12" t="str">
        <f t="shared" si="25"/>
        <v>Christa</v>
      </c>
      <c r="H514" s="11" t="str">
        <f t="shared" si="25"/>
        <v>Rössner</v>
      </c>
    </row>
    <row r="515" spans="1:8" x14ac:dyDescent="0.2">
      <c r="A515" s="11" t="s">
        <v>1156</v>
      </c>
      <c r="B515" s="11" t="s">
        <v>1622</v>
      </c>
      <c r="C515" s="12" t="str">
        <f t="shared" si="26"/>
        <v>Manfred</v>
      </c>
      <c r="D515" s="11" t="str">
        <f t="shared" si="26"/>
        <v>Röth</v>
      </c>
      <c r="E515" s="12" t="str">
        <f t="shared" si="27"/>
        <v>Manfred</v>
      </c>
      <c r="F515" s="11" t="str">
        <f t="shared" si="27"/>
        <v>Röth</v>
      </c>
      <c r="G515" s="12" t="str">
        <f t="shared" ref="G515:H578" si="28">SUBSTITUTE(SUBSTITUTE(SUBSTITUTE(SUBSTITUTE(SUBSTITUTE(SUBSTITUTE(A515,"ae","ä"),"oe","ö"),"ue","ü"),"Ae","Ä"),"Oe","Ö"),"Ue","Ü")</f>
        <v>Manfred</v>
      </c>
      <c r="H515" s="11" t="str">
        <f t="shared" si="28"/>
        <v>Röth</v>
      </c>
    </row>
    <row r="516" spans="1:8" x14ac:dyDescent="0.2">
      <c r="A516" s="11" t="s">
        <v>1139</v>
      </c>
      <c r="B516" s="11" t="s">
        <v>1622</v>
      </c>
      <c r="C516" s="12" t="str">
        <f t="shared" si="26"/>
        <v>Willy</v>
      </c>
      <c r="D516" s="11" t="str">
        <f t="shared" si="26"/>
        <v>Röth</v>
      </c>
      <c r="E516" s="12" t="str">
        <f t="shared" si="27"/>
        <v>Willy</v>
      </c>
      <c r="F516" s="11" t="str">
        <f t="shared" si="27"/>
        <v>Röth</v>
      </c>
      <c r="G516" s="12" t="str">
        <f t="shared" si="28"/>
        <v>Willy</v>
      </c>
      <c r="H516" s="11" t="str">
        <f t="shared" si="28"/>
        <v>Röth</v>
      </c>
    </row>
    <row r="517" spans="1:8" x14ac:dyDescent="0.2">
      <c r="A517" s="11" t="s">
        <v>1611</v>
      </c>
      <c r="B517" s="11" t="s">
        <v>1623</v>
      </c>
      <c r="C517" s="12" t="str">
        <f t="shared" si="26"/>
        <v>Horst</v>
      </c>
      <c r="D517" s="11" t="str">
        <f t="shared" si="26"/>
        <v>Röttger-Kern</v>
      </c>
      <c r="E517" s="12" t="str">
        <f t="shared" si="27"/>
        <v>Horst</v>
      </c>
      <c r="F517" s="11" t="str">
        <f t="shared" si="27"/>
        <v>Röttger-Kern</v>
      </c>
      <c r="G517" s="12" t="str">
        <f t="shared" si="28"/>
        <v>Horst</v>
      </c>
      <c r="H517" s="11" t="str">
        <f t="shared" si="28"/>
        <v>Röttger-Kern</v>
      </c>
    </row>
    <row r="518" spans="1:8" x14ac:dyDescent="0.2">
      <c r="A518" s="11" t="s">
        <v>1599</v>
      </c>
      <c r="B518" s="11" t="s">
        <v>1624</v>
      </c>
      <c r="C518" s="12" t="str">
        <f t="shared" si="26"/>
        <v>Eveline</v>
      </c>
      <c r="D518" s="11" t="str">
        <f t="shared" si="26"/>
        <v>Rötzel</v>
      </c>
      <c r="E518" s="12" t="str">
        <f t="shared" si="27"/>
        <v>Eveline</v>
      </c>
      <c r="F518" s="11" t="str">
        <f t="shared" si="27"/>
        <v>Rötzel</v>
      </c>
      <c r="G518" s="12" t="str">
        <f t="shared" si="28"/>
        <v>Eveline</v>
      </c>
      <c r="H518" s="11" t="str">
        <f t="shared" si="28"/>
        <v>Rötzel</v>
      </c>
    </row>
    <row r="519" spans="1:8" x14ac:dyDescent="0.2">
      <c r="A519" s="11" t="s">
        <v>1081</v>
      </c>
      <c r="B519" s="11" t="s">
        <v>1625</v>
      </c>
      <c r="C519" s="12" t="str">
        <f t="shared" si="26"/>
        <v>Guenter</v>
      </c>
      <c r="D519" s="11" t="str">
        <f t="shared" si="26"/>
        <v>Rommelfangen-Fetzer</v>
      </c>
      <c r="E519" s="12" t="str">
        <f t="shared" si="27"/>
        <v>Guenter</v>
      </c>
      <c r="F519" s="11" t="str">
        <f t="shared" si="27"/>
        <v>Rommelfangen-Fetzer</v>
      </c>
      <c r="G519" s="12" t="str">
        <f t="shared" si="28"/>
        <v>Günter</v>
      </c>
      <c r="H519" s="11" t="str">
        <f t="shared" si="28"/>
        <v>Rommelfangen-Fetzer</v>
      </c>
    </row>
    <row r="520" spans="1:8" x14ac:dyDescent="0.2">
      <c r="A520" s="11" t="s">
        <v>1626</v>
      </c>
      <c r="B520" s="11" t="s">
        <v>1627</v>
      </c>
      <c r="C520" s="12" t="str">
        <f t="shared" si="26"/>
        <v>Rosemarie</v>
      </c>
      <c r="D520" s="11" t="str">
        <f t="shared" si="26"/>
        <v>Rossruecker</v>
      </c>
      <c r="E520" s="12" t="str">
        <f t="shared" si="27"/>
        <v>Rosemarie</v>
      </c>
      <c r="F520" s="11" t="str">
        <f t="shared" si="27"/>
        <v>Rossruecker</v>
      </c>
      <c r="G520" s="12" t="str">
        <f t="shared" si="28"/>
        <v>Rosemarie</v>
      </c>
      <c r="H520" s="11" t="str">
        <f t="shared" si="28"/>
        <v>Rossrücker</v>
      </c>
    </row>
    <row r="521" spans="1:8" x14ac:dyDescent="0.2">
      <c r="A521" s="11" t="s">
        <v>1614</v>
      </c>
      <c r="B521" s="11" t="s">
        <v>1628</v>
      </c>
      <c r="C521" s="12" t="str">
        <f t="shared" si="26"/>
        <v>Helene</v>
      </c>
      <c r="D521" s="11" t="str">
        <f t="shared" si="26"/>
        <v>Rothenhöfer</v>
      </c>
      <c r="E521" s="12" t="str">
        <f t="shared" si="27"/>
        <v>Helene</v>
      </c>
      <c r="F521" s="11" t="str">
        <f t="shared" si="27"/>
        <v>Rothenhöfer</v>
      </c>
      <c r="G521" s="12" t="str">
        <f t="shared" si="28"/>
        <v>Helene</v>
      </c>
      <c r="H521" s="11" t="str">
        <f t="shared" si="28"/>
        <v>Rothenhöfer</v>
      </c>
    </row>
    <row r="522" spans="1:8" x14ac:dyDescent="0.2">
      <c r="A522" s="11" t="s">
        <v>1201</v>
      </c>
      <c r="B522" s="11" t="s">
        <v>1629</v>
      </c>
      <c r="C522" s="12" t="str">
        <f t="shared" si="26"/>
        <v>Heinrich</v>
      </c>
      <c r="D522" s="11" t="str">
        <f t="shared" si="26"/>
        <v>Ruckh/Buerck</v>
      </c>
      <c r="E522" s="12" t="str">
        <f t="shared" si="27"/>
        <v>Heinrich</v>
      </c>
      <c r="F522" s="11" t="str">
        <f t="shared" si="27"/>
        <v>Ruckh/Buerck</v>
      </c>
      <c r="G522" s="12" t="str">
        <f t="shared" si="28"/>
        <v>Heinrich</v>
      </c>
      <c r="H522" s="11" t="str">
        <f t="shared" si="28"/>
        <v>Ruckh/Bürck</v>
      </c>
    </row>
    <row r="523" spans="1:8" x14ac:dyDescent="0.2">
      <c r="A523" s="11" t="s">
        <v>1630</v>
      </c>
      <c r="B523" s="11" t="s">
        <v>1631</v>
      </c>
      <c r="C523" s="12" t="str">
        <f t="shared" si="26"/>
        <v>Volker</v>
      </c>
      <c r="D523" s="11" t="str">
        <f t="shared" si="26"/>
        <v>Rueckert</v>
      </c>
      <c r="E523" s="12" t="str">
        <f t="shared" si="27"/>
        <v>Volker</v>
      </c>
      <c r="F523" s="11" t="str">
        <f t="shared" si="27"/>
        <v>Rueckert</v>
      </c>
      <c r="G523" s="12" t="str">
        <f t="shared" si="28"/>
        <v>Volker</v>
      </c>
      <c r="H523" s="11" t="str">
        <f t="shared" si="28"/>
        <v>Rückert</v>
      </c>
    </row>
    <row r="524" spans="1:8" x14ac:dyDescent="0.2">
      <c r="A524" s="11" t="s">
        <v>1632</v>
      </c>
      <c r="B524" s="11" t="s">
        <v>1633</v>
      </c>
      <c r="C524" s="12" t="str">
        <f t="shared" si="26"/>
        <v>Marie-L.</v>
      </c>
      <c r="D524" s="11" t="str">
        <f t="shared" si="26"/>
        <v>Ruedel</v>
      </c>
      <c r="E524" s="12" t="str">
        <f t="shared" si="27"/>
        <v>Marie-L.</v>
      </c>
      <c r="F524" s="11" t="str">
        <f t="shared" si="27"/>
        <v>Ruedel</v>
      </c>
      <c r="G524" s="12" t="str">
        <f t="shared" si="28"/>
        <v>Marie-L.</v>
      </c>
      <c r="H524" s="11" t="str">
        <f t="shared" si="28"/>
        <v>Rüdel</v>
      </c>
    </row>
    <row r="525" spans="1:8" x14ac:dyDescent="0.2">
      <c r="A525" s="11" t="s">
        <v>1142</v>
      </c>
      <c r="B525" s="11" t="s">
        <v>1634</v>
      </c>
      <c r="C525" s="12" t="str">
        <f t="shared" si="26"/>
        <v>Gertrud</v>
      </c>
      <c r="D525" s="11" t="str">
        <f t="shared" si="26"/>
        <v>Ruehle</v>
      </c>
      <c r="E525" s="12" t="str">
        <f t="shared" si="27"/>
        <v>Gertrud</v>
      </c>
      <c r="F525" s="11" t="str">
        <f t="shared" si="27"/>
        <v>Ruehle</v>
      </c>
      <c r="G525" s="12" t="str">
        <f t="shared" si="28"/>
        <v>Gertrud</v>
      </c>
      <c r="H525" s="11" t="str">
        <f t="shared" si="28"/>
        <v>Rühle</v>
      </c>
    </row>
    <row r="526" spans="1:8" x14ac:dyDescent="0.2">
      <c r="A526" s="11" t="s">
        <v>1156</v>
      </c>
      <c r="B526" s="11" t="s">
        <v>1635</v>
      </c>
      <c r="C526" s="12" t="str">
        <f t="shared" si="26"/>
        <v>Manfred</v>
      </c>
      <c r="D526" s="11" t="str">
        <f t="shared" si="26"/>
        <v>Saemann</v>
      </c>
      <c r="E526" s="12" t="str">
        <f t="shared" si="27"/>
        <v>Manfred</v>
      </c>
      <c r="F526" s="11" t="str">
        <f t="shared" si="27"/>
        <v>Saemann</v>
      </c>
      <c r="G526" s="12" t="str">
        <f t="shared" si="28"/>
        <v>Manfred</v>
      </c>
      <c r="H526" s="11" t="str">
        <f t="shared" si="28"/>
        <v>Sämann</v>
      </c>
    </row>
    <row r="527" spans="1:8" x14ac:dyDescent="0.2">
      <c r="A527" s="11" t="s">
        <v>1148</v>
      </c>
      <c r="B527" s="11" t="s">
        <v>1088</v>
      </c>
      <c r="C527" s="12" t="str">
        <f t="shared" si="26"/>
        <v>Felix</v>
      </c>
      <c r="D527" s="11" t="str">
        <f t="shared" si="26"/>
        <v>Sauer</v>
      </c>
      <c r="E527" s="12" t="str">
        <f t="shared" si="27"/>
        <v>Felix</v>
      </c>
      <c r="F527" s="11" t="str">
        <f t="shared" si="27"/>
        <v>Sauer</v>
      </c>
      <c r="G527" s="12" t="str">
        <f t="shared" si="28"/>
        <v>Felix</v>
      </c>
      <c r="H527" s="11" t="str">
        <f t="shared" si="28"/>
        <v>Saür</v>
      </c>
    </row>
    <row r="528" spans="1:8" x14ac:dyDescent="0.2">
      <c r="A528" s="11" t="s">
        <v>1150</v>
      </c>
      <c r="B528" s="11" t="s">
        <v>1088</v>
      </c>
      <c r="C528" s="12" t="str">
        <f t="shared" si="26"/>
        <v>Ferdinand</v>
      </c>
      <c r="D528" s="11" t="str">
        <f t="shared" si="26"/>
        <v>Sauer</v>
      </c>
      <c r="E528" s="12" t="str">
        <f t="shared" si="27"/>
        <v>Ferdinand</v>
      </c>
      <c r="F528" s="11" t="str">
        <f t="shared" si="27"/>
        <v>Sauer</v>
      </c>
      <c r="G528" s="12" t="str">
        <f t="shared" si="28"/>
        <v>Ferdinand</v>
      </c>
      <c r="H528" s="11" t="str">
        <f t="shared" si="28"/>
        <v>Saür</v>
      </c>
    </row>
    <row r="529" spans="1:8" x14ac:dyDescent="0.2">
      <c r="A529" s="11" t="s">
        <v>1153</v>
      </c>
      <c r="B529" s="11" t="s">
        <v>1088</v>
      </c>
      <c r="C529" s="12" t="str">
        <f t="shared" si="26"/>
        <v>Friedrich</v>
      </c>
      <c r="D529" s="11" t="str">
        <f t="shared" si="26"/>
        <v>Sauer</v>
      </c>
      <c r="E529" s="12" t="str">
        <f t="shared" si="27"/>
        <v>Friedrich</v>
      </c>
      <c r="F529" s="11" t="str">
        <f t="shared" si="27"/>
        <v>Sauer</v>
      </c>
      <c r="G529" s="12" t="str">
        <f t="shared" si="28"/>
        <v>Friedrich</v>
      </c>
      <c r="H529" s="11" t="str">
        <f t="shared" si="28"/>
        <v>Saür</v>
      </c>
    </row>
    <row r="530" spans="1:8" x14ac:dyDescent="0.2">
      <c r="A530" s="11" t="s">
        <v>1087</v>
      </c>
      <c r="B530" s="11" t="s">
        <v>1088</v>
      </c>
      <c r="C530" s="12" t="str">
        <f t="shared" si="26"/>
        <v>Georg</v>
      </c>
      <c r="D530" s="11" t="str">
        <f t="shared" si="26"/>
        <v>Sauer</v>
      </c>
      <c r="E530" s="12" t="str">
        <f t="shared" si="27"/>
        <v>Georg</v>
      </c>
      <c r="F530" s="11" t="str">
        <f t="shared" si="27"/>
        <v>Sauer</v>
      </c>
      <c r="G530" s="12" t="str">
        <f t="shared" si="28"/>
        <v>Georg</v>
      </c>
      <c r="H530" s="11" t="str">
        <f t="shared" si="28"/>
        <v>Saür</v>
      </c>
    </row>
    <row r="531" spans="1:8" x14ac:dyDescent="0.2">
      <c r="A531" s="11" t="s">
        <v>1156</v>
      </c>
      <c r="B531" s="11" t="s">
        <v>1088</v>
      </c>
      <c r="C531" s="12" t="str">
        <f t="shared" si="26"/>
        <v>Manfred</v>
      </c>
      <c r="D531" s="11" t="str">
        <f t="shared" si="26"/>
        <v>Sauer</v>
      </c>
      <c r="E531" s="12" t="str">
        <f t="shared" si="27"/>
        <v>Manfred</v>
      </c>
      <c r="F531" s="11" t="str">
        <f t="shared" si="27"/>
        <v>Sauer</v>
      </c>
      <c r="G531" s="12" t="str">
        <f t="shared" si="28"/>
        <v>Manfred</v>
      </c>
      <c r="H531" s="11" t="str">
        <f t="shared" si="28"/>
        <v>Saür</v>
      </c>
    </row>
    <row r="532" spans="1:8" x14ac:dyDescent="0.2">
      <c r="A532" s="11" t="s">
        <v>1611</v>
      </c>
      <c r="B532" s="11" t="s">
        <v>1636</v>
      </c>
      <c r="C532" s="12" t="str">
        <f t="shared" si="26"/>
        <v>Horst</v>
      </c>
      <c r="D532" s="11" t="str">
        <f t="shared" si="26"/>
        <v>Saueressig</v>
      </c>
      <c r="E532" s="12" t="str">
        <f t="shared" si="27"/>
        <v>Horst</v>
      </c>
      <c r="F532" s="11" t="str">
        <f t="shared" si="27"/>
        <v>Saueressig</v>
      </c>
      <c r="G532" s="12" t="str">
        <f t="shared" si="28"/>
        <v>Horst</v>
      </c>
      <c r="H532" s="11" t="str">
        <f t="shared" si="28"/>
        <v>Saüressig</v>
      </c>
    </row>
    <row r="533" spans="1:8" x14ac:dyDescent="0.2">
      <c r="A533" s="11" t="s">
        <v>1608</v>
      </c>
      <c r="B533" s="11" t="s">
        <v>1637</v>
      </c>
      <c r="C533" s="12" t="str">
        <f t="shared" si="26"/>
        <v>Jakob</v>
      </c>
      <c r="D533" s="11" t="str">
        <f t="shared" si="26"/>
        <v>Sauer-Lueders</v>
      </c>
      <c r="E533" s="12" t="str">
        <f t="shared" si="27"/>
        <v>Jakob</v>
      </c>
      <c r="F533" s="11" t="str">
        <f t="shared" si="27"/>
        <v>Sauer-Lueders</v>
      </c>
      <c r="G533" s="12" t="str">
        <f t="shared" si="28"/>
        <v>Jakob</v>
      </c>
      <c r="H533" s="11" t="str">
        <f t="shared" si="28"/>
        <v>Saür-Lüders</v>
      </c>
    </row>
    <row r="534" spans="1:8" x14ac:dyDescent="0.2">
      <c r="A534" s="11" t="s">
        <v>1069</v>
      </c>
      <c r="B534" s="11" t="s">
        <v>1638</v>
      </c>
      <c r="C534" s="12" t="str">
        <f t="shared" si="26"/>
        <v>Michael</v>
      </c>
      <c r="D534" s="11" t="str">
        <f t="shared" si="26"/>
        <v>Sax</v>
      </c>
      <c r="E534" s="12" t="str">
        <f t="shared" si="27"/>
        <v>Michael</v>
      </c>
      <c r="F534" s="11" t="str">
        <f t="shared" si="27"/>
        <v>Sax</v>
      </c>
      <c r="G534" s="12" t="str">
        <f t="shared" si="28"/>
        <v>Michäl</v>
      </c>
      <c r="H534" s="11" t="str">
        <f t="shared" si="28"/>
        <v>Sax</v>
      </c>
    </row>
    <row r="535" spans="1:8" x14ac:dyDescent="0.2">
      <c r="A535" s="11" t="s">
        <v>1639</v>
      </c>
      <c r="B535" s="11" t="s">
        <v>1640</v>
      </c>
      <c r="C535" s="12" t="str">
        <f t="shared" si="26"/>
        <v>Bruno</v>
      </c>
      <c r="D535" s="11" t="str">
        <f t="shared" si="26"/>
        <v>Schaefer</v>
      </c>
      <c r="E535" s="12" t="str">
        <f t="shared" si="27"/>
        <v>Bruno</v>
      </c>
      <c r="F535" s="11" t="str">
        <f t="shared" si="27"/>
        <v>Schaefer</v>
      </c>
      <c r="G535" s="12" t="str">
        <f t="shared" si="28"/>
        <v>Bruno</v>
      </c>
      <c r="H535" s="11" t="str">
        <f t="shared" si="28"/>
        <v>Schäfer</v>
      </c>
    </row>
    <row r="536" spans="1:8" x14ac:dyDescent="0.2">
      <c r="A536" s="11" t="s">
        <v>1639</v>
      </c>
      <c r="B536" s="11" t="s">
        <v>1640</v>
      </c>
      <c r="C536" s="12" t="str">
        <f t="shared" si="26"/>
        <v>Bruno</v>
      </c>
      <c r="D536" s="11" t="str">
        <f t="shared" si="26"/>
        <v>Schaefer</v>
      </c>
      <c r="E536" s="12" t="str">
        <f t="shared" si="27"/>
        <v>Bruno</v>
      </c>
      <c r="F536" s="11" t="str">
        <f t="shared" si="27"/>
        <v>Schaefer</v>
      </c>
      <c r="G536" s="12" t="str">
        <f t="shared" si="28"/>
        <v>Bruno</v>
      </c>
      <c r="H536" s="11" t="str">
        <f t="shared" si="28"/>
        <v>Schäfer</v>
      </c>
    </row>
    <row r="537" spans="1:8" x14ac:dyDescent="0.2">
      <c r="A537" s="11" t="s">
        <v>1641</v>
      </c>
      <c r="B537" s="11" t="s">
        <v>1640</v>
      </c>
      <c r="C537" s="12" t="str">
        <f t="shared" si="26"/>
        <v>Doris</v>
      </c>
      <c r="D537" s="11" t="str">
        <f t="shared" si="26"/>
        <v>Schaefer</v>
      </c>
      <c r="E537" s="12" t="str">
        <f t="shared" si="27"/>
        <v>Doris</v>
      </c>
      <c r="F537" s="11" t="str">
        <f t="shared" si="27"/>
        <v>Schaefer</v>
      </c>
      <c r="G537" s="12" t="str">
        <f t="shared" si="28"/>
        <v>Doris</v>
      </c>
      <c r="H537" s="11" t="str">
        <f t="shared" si="28"/>
        <v>Schäfer</v>
      </c>
    </row>
    <row r="538" spans="1:8" x14ac:dyDescent="0.2">
      <c r="A538" s="11" t="s">
        <v>1642</v>
      </c>
      <c r="B538" s="11" t="s">
        <v>1640</v>
      </c>
      <c r="C538" s="12" t="str">
        <f t="shared" si="26"/>
        <v>Franz</v>
      </c>
      <c r="D538" s="11" t="str">
        <f t="shared" si="26"/>
        <v>Schaefer</v>
      </c>
      <c r="E538" s="12" t="str">
        <f t="shared" si="27"/>
        <v>Franz</v>
      </c>
      <c r="F538" s="11" t="str">
        <f t="shared" si="27"/>
        <v>Schaefer</v>
      </c>
      <c r="G538" s="12" t="str">
        <f t="shared" si="28"/>
        <v>Franz</v>
      </c>
      <c r="H538" s="11" t="str">
        <f t="shared" si="28"/>
        <v>Schäfer</v>
      </c>
    </row>
    <row r="539" spans="1:8" x14ac:dyDescent="0.2">
      <c r="A539" s="11" t="s">
        <v>1087</v>
      </c>
      <c r="B539" s="11" t="s">
        <v>1640</v>
      </c>
      <c r="C539" s="12" t="str">
        <f t="shared" si="26"/>
        <v>Georg</v>
      </c>
      <c r="D539" s="11" t="str">
        <f t="shared" si="26"/>
        <v>Schaefer</v>
      </c>
      <c r="E539" s="12" t="str">
        <f t="shared" si="27"/>
        <v>Georg</v>
      </c>
      <c r="F539" s="11" t="str">
        <f t="shared" si="27"/>
        <v>Schaefer</v>
      </c>
      <c r="G539" s="12" t="str">
        <f t="shared" si="28"/>
        <v>Georg</v>
      </c>
      <c r="H539" s="11" t="str">
        <f t="shared" si="28"/>
        <v>Schäfer</v>
      </c>
    </row>
    <row r="540" spans="1:8" x14ac:dyDescent="0.2">
      <c r="A540" s="11" t="s">
        <v>1142</v>
      </c>
      <c r="B540" s="11" t="s">
        <v>1640</v>
      </c>
      <c r="C540" s="12" t="str">
        <f t="shared" si="26"/>
        <v>Gertrud</v>
      </c>
      <c r="D540" s="11" t="str">
        <f t="shared" si="26"/>
        <v>Schaefer</v>
      </c>
      <c r="E540" s="12" t="str">
        <f t="shared" si="27"/>
        <v>Gertrud</v>
      </c>
      <c r="F540" s="11" t="str">
        <f t="shared" si="27"/>
        <v>Schaefer</v>
      </c>
      <c r="G540" s="12" t="str">
        <f t="shared" si="28"/>
        <v>Gertrud</v>
      </c>
      <c r="H540" s="11" t="str">
        <f t="shared" si="28"/>
        <v>Schäfer</v>
      </c>
    </row>
    <row r="541" spans="1:8" x14ac:dyDescent="0.2">
      <c r="A541" s="11" t="s">
        <v>1081</v>
      </c>
      <c r="B541" s="11" t="s">
        <v>1640</v>
      </c>
      <c r="C541" s="12" t="str">
        <f t="shared" si="26"/>
        <v>Guenter</v>
      </c>
      <c r="D541" s="11" t="str">
        <f t="shared" si="26"/>
        <v>Schaefer</v>
      </c>
      <c r="E541" s="12" t="str">
        <f t="shared" si="27"/>
        <v>Guenter</v>
      </c>
      <c r="F541" s="11" t="str">
        <f t="shared" si="27"/>
        <v>Schaefer</v>
      </c>
      <c r="G541" s="12" t="str">
        <f t="shared" si="28"/>
        <v>Günter</v>
      </c>
      <c r="H541" s="11" t="str">
        <f t="shared" si="28"/>
        <v>Schäfer</v>
      </c>
    </row>
    <row r="542" spans="1:8" x14ac:dyDescent="0.2">
      <c r="A542" s="11" t="s">
        <v>1081</v>
      </c>
      <c r="B542" s="11" t="s">
        <v>1640</v>
      </c>
      <c r="C542" s="12" t="str">
        <f t="shared" si="26"/>
        <v>Guenter</v>
      </c>
      <c r="D542" s="11" t="str">
        <f t="shared" si="26"/>
        <v>Schaefer</v>
      </c>
      <c r="E542" s="12" t="str">
        <f t="shared" si="27"/>
        <v>Guenter</v>
      </c>
      <c r="F542" s="11" t="str">
        <f t="shared" si="27"/>
        <v>Schaefer</v>
      </c>
      <c r="G542" s="12" t="str">
        <f t="shared" si="28"/>
        <v>Günter</v>
      </c>
      <c r="H542" s="11" t="str">
        <f t="shared" si="28"/>
        <v>Schäfer</v>
      </c>
    </row>
    <row r="543" spans="1:8" x14ac:dyDescent="0.2">
      <c r="A543" s="11" t="s">
        <v>1229</v>
      </c>
      <c r="B543" s="11" t="s">
        <v>1640</v>
      </c>
      <c r="C543" s="12" t="str">
        <f t="shared" si="26"/>
        <v>Hans</v>
      </c>
      <c r="D543" s="11" t="str">
        <f t="shared" si="26"/>
        <v>Schaefer</v>
      </c>
      <c r="E543" s="12" t="str">
        <f t="shared" si="27"/>
        <v>Hans</v>
      </c>
      <c r="F543" s="11" t="str">
        <f t="shared" si="27"/>
        <v>Schaefer</v>
      </c>
      <c r="G543" s="12" t="str">
        <f t="shared" si="28"/>
        <v>Hans</v>
      </c>
      <c r="H543" s="11" t="str">
        <f t="shared" si="28"/>
        <v>Schäfer</v>
      </c>
    </row>
    <row r="544" spans="1:8" x14ac:dyDescent="0.2">
      <c r="A544" s="11" t="s">
        <v>1519</v>
      </c>
      <c r="B544" s="11" t="s">
        <v>1640</v>
      </c>
      <c r="C544" s="12" t="str">
        <f t="shared" si="26"/>
        <v>Josef</v>
      </c>
      <c r="D544" s="11" t="str">
        <f t="shared" si="26"/>
        <v>Schaefer</v>
      </c>
      <c r="E544" s="12" t="str">
        <f t="shared" si="27"/>
        <v>Josef</v>
      </c>
      <c r="F544" s="11" t="str">
        <f t="shared" si="27"/>
        <v>Schaefer</v>
      </c>
      <c r="G544" s="12" t="str">
        <f t="shared" si="28"/>
        <v>Josef</v>
      </c>
      <c r="H544" s="11" t="str">
        <f t="shared" si="28"/>
        <v>Schäfer</v>
      </c>
    </row>
    <row r="545" spans="1:8" x14ac:dyDescent="0.2">
      <c r="A545" s="11" t="s">
        <v>1643</v>
      </c>
      <c r="B545" s="11" t="s">
        <v>1640</v>
      </c>
      <c r="C545" s="12" t="str">
        <f t="shared" si="26"/>
        <v>Karin</v>
      </c>
      <c r="D545" s="11" t="str">
        <f t="shared" si="26"/>
        <v>Schaefer</v>
      </c>
      <c r="E545" s="12" t="str">
        <f t="shared" si="27"/>
        <v>Karin</v>
      </c>
      <c r="F545" s="11" t="str">
        <f t="shared" si="27"/>
        <v>Schaefer</v>
      </c>
      <c r="G545" s="12" t="str">
        <f t="shared" si="28"/>
        <v>Karin</v>
      </c>
      <c r="H545" s="11" t="str">
        <f t="shared" si="28"/>
        <v>Schäfer</v>
      </c>
    </row>
    <row r="546" spans="1:8" x14ac:dyDescent="0.2">
      <c r="A546" s="11" t="s">
        <v>1077</v>
      </c>
      <c r="B546" s="11" t="s">
        <v>1640</v>
      </c>
      <c r="C546" s="12" t="str">
        <f t="shared" si="26"/>
        <v>Klaus</v>
      </c>
      <c r="D546" s="11" t="str">
        <f t="shared" si="26"/>
        <v>Schaefer</v>
      </c>
      <c r="E546" s="12" t="str">
        <f t="shared" si="27"/>
        <v>Klaus</v>
      </c>
      <c r="F546" s="11" t="str">
        <f t="shared" si="27"/>
        <v>Schaefer</v>
      </c>
      <c r="G546" s="12" t="str">
        <f t="shared" si="28"/>
        <v>Klaus</v>
      </c>
      <c r="H546" s="11" t="str">
        <f t="shared" si="28"/>
        <v>Schäfer</v>
      </c>
    </row>
    <row r="547" spans="1:8" x14ac:dyDescent="0.2">
      <c r="A547" s="11" t="s">
        <v>1104</v>
      </c>
      <c r="B547" s="11" t="s">
        <v>1640</v>
      </c>
      <c r="C547" s="12" t="str">
        <f t="shared" si="26"/>
        <v>Kurt</v>
      </c>
      <c r="D547" s="11" t="str">
        <f t="shared" si="26"/>
        <v>Schaefer</v>
      </c>
      <c r="E547" s="12" t="str">
        <f t="shared" si="27"/>
        <v>Kurt</v>
      </c>
      <c r="F547" s="11" t="str">
        <f t="shared" si="27"/>
        <v>Schaefer</v>
      </c>
      <c r="G547" s="12" t="str">
        <f t="shared" si="28"/>
        <v>Kurt</v>
      </c>
      <c r="H547" s="11" t="str">
        <f t="shared" si="28"/>
        <v>Schäfer</v>
      </c>
    </row>
    <row r="548" spans="1:8" x14ac:dyDescent="0.2">
      <c r="A548" s="11" t="s">
        <v>1184</v>
      </c>
      <c r="B548" s="11" t="s">
        <v>1640</v>
      </c>
      <c r="C548" s="12" t="str">
        <f t="shared" si="26"/>
        <v>Otto</v>
      </c>
      <c r="D548" s="11" t="str">
        <f t="shared" si="26"/>
        <v>Schaefer</v>
      </c>
      <c r="E548" s="12" t="str">
        <f t="shared" si="27"/>
        <v>Otto</v>
      </c>
      <c r="F548" s="11" t="str">
        <f t="shared" si="27"/>
        <v>Schaefer</v>
      </c>
      <c r="G548" s="12" t="str">
        <f t="shared" si="28"/>
        <v>Otto</v>
      </c>
      <c r="H548" s="11" t="str">
        <f t="shared" si="28"/>
        <v>Schäfer</v>
      </c>
    </row>
    <row r="549" spans="1:8" x14ac:dyDescent="0.2">
      <c r="A549" s="11" t="s">
        <v>1164</v>
      </c>
      <c r="B549" s="11" t="s">
        <v>1640</v>
      </c>
      <c r="C549" s="12" t="str">
        <f t="shared" si="26"/>
        <v>Susanna</v>
      </c>
      <c r="D549" s="11" t="str">
        <f t="shared" si="26"/>
        <v>Schaefer</v>
      </c>
      <c r="E549" s="12" t="str">
        <f t="shared" si="27"/>
        <v>Susanna</v>
      </c>
      <c r="F549" s="11" t="str">
        <f t="shared" si="27"/>
        <v>Schaefer</v>
      </c>
      <c r="G549" s="12" t="str">
        <f t="shared" si="28"/>
        <v>Susanna</v>
      </c>
      <c r="H549" s="11" t="str">
        <f t="shared" si="28"/>
        <v>Schäfer</v>
      </c>
    </row>
    <row r="550" spans="1:8" x14ac:dyDescent="0.2">
      <c r="A550" s="11" t="s">
        <v>1312</v>
      </c>
      <c r="B550" s="11" t="s">
        <v>1640</v>
      </c>
      <c r="C550" s="12" t="str">
        <f t="shared" si="26"/>
        <v>Ursula</v>
      </c>
      <c r="D550" s="11" t="str">
        <f t="shared" si="26"/>
        <v>Schaefer</v>
      </c>
      <c r="E550" s="12" t="str">
        <f t="shared" si="27"/>
        <v>Ursula</v>
      </c>
      <c r="F550" s="11" t="str">
        <f t="shared" si="27"/>
        <v>Schaefer</v>
      </c>
      <c r="G550" s="12" t="str">
        <f t="shared" si="28"/>
        <v>Ursula</v>
      </c>
      <c r="H550" s="11" t="str">
        <f t="shared" si="28"/>
        <v>Schäfer</v>
      </c>
    </row>
    <row r="551" spans="1:8" x14ac:dyDescent="0.2">
      <c r="A551" s="11" t="s">
        <v>1203</v>
      </c>
      <c r="B551" s="11" t="s">
        <v>1640</v>
      </c>
      <c r="C551" s="12" t="str">
        <f t="shared" si="26"/>
        <v>Wilhelm</v>
      </c>
      <c r="D551" s="11" t="str">
        <f t="shared" si="26"/>
        <v>Schaefer</v>
      </c>
      <c r="E551" s="12" t="str">
        <f t="shared" si="27"/>
        <v>Wilhelm</v>
      </c>
      <c r="F551" s="11" t="str">
        <f t="shared" si="27"/>
        <v>Schaefer</v>
      </c>
      <c r="G551" s="12" t="str">
        <f t="shared" si="28"/>
        <v>Wilhelm</v>
      </c>
      <c r="H551" s="11" t="str">
        <f t="shared" si="28"/>
        <v>Schäfer</v>
      </c>
    </row>
    <row r="552" spans="1:8" x14ac:dyDescent="0.2">
      <c r="A552" s="11" t="s">
        <v>1156</v>
      </c>
      <c r="B552" s="11" t="s">
        <v>1644</v>
      </c>
      <c r="C552" s="12" t="str">
        <f t="shared" si="26"/>
        <v>Manfred</v>
      </c>
      <c r="D552" s="11" t="str">
        <f t="shared" si="26"/>
        <v xml:space="preserve">Schaefer </v>
      </c>
      <c r="E552" s="12" t="str">
        <f t="shared" si="27"/>
        <v>Manfred</v>
      </c>
      <c r="F552" s="11" t="str">
        <f t="shared" si="27"/>
        <v xml:space="preserve">Schaefer </v>
      </c>
      <c r="G552" s="12" t="str">
        <f t="shared" si="28"/>
        <v>Manfred</v>
      </c>
      <c r="H552" s="11" t="str">
        <f t="shared" si="28"/>
        <v xml:space="preserve">Schäfer </v>
      </c>
    </row>
    <row r="553" spans="1:8" x14ac:dyDescent="0.2">
      <c r="A553" s="11" t="s">
        <v>1645</v>
      </c>
      <c r="B553" s="11" t="s">
        <v>1646</v>
      </c>
      <c r="C553" s="12" t="str">
        <f t="shared" si="26"/>
        <v>Helga</v>
      </c>
      <c r="D553" s="11" t="str">
        <f t="shared" si="26"/>
        <v>Schaeffer</v>
      </c>
      <c r="E553" s="12" t="str">
        <f t="shared" si="27"/>
        <v>Helga</v>
      </c>
      <c r="F553" s="11" t="str">
        <f t="shared" si="27"/>
        <v>Schaeffer</v>
      </c>
      <c r="G553" s="12" t="str">
        <f t="shared" si="28"/>
        <v>Helga</v>
      </c>
      <c r="H553" s="11" t="str">
        <f t="shared" si="28"/>
        <v>Schäffer</v>
      </c>
    </row>
    <row r="554" spans="1:8" x14ac:dyDescent="0.2">
      <c r="A554" s="11" t="s">
        <v>1642</v>
      </c>
      <c r="B554" s="11" t="s">
        <v>1647</v>
      </c>
      <c r="C554" s="12" t="str">
        <f t="shared" si="26"/>
        <v>Franz</v>
      </c>
      <c r="D554" s="11" t="str">
        <f t="shared" si="26"/>
        <v>Schaeffler</v>
      </c>
      <c r="E554" s="12" t="str">
        <f t="shared" si="27"/>
        <v>Franz</v>
      </c>
      <c r="F554" s="11" t="str">
        <f t="shared" si="27"/>
        <v>Schaeffler</v>
      </c>
      <c r="G554" s="12" t="str">
        <f t="shared" si="28"/>
        <v>Franz</v>
      </c>
      <c r="H554" s="11" t="str">
        <f t="shared" si="28"/>
        <v>Schäffler</v>
      </c>
    </row>
    <row r="555" spans="1:8" x14ac:dyDescent="0.2">
      <c r="A555" s="11" t="s">
        <v>1087</v>
      </c>
      <c r="B555" s="11" t="s">
        <v>1647</v>
      </c>
      <c r="C555" s="12" t="str">
        <f t="shared" si="26"/>
        <v>Georg</v>
      </c>
      <c r="D555" s="11" t="str">
        <f t="shared" si="26"/>
        <v>Schaeffler</v>
      </c>
      <c r="E555" s="12" t="str">
        <f t="shared" si="27"/>
        <v>Georg</v>
      </c>
      <c r="F555" s="11" t="str">
        <f t="shared" si="27"/>
        <v>Schaeffler</v>
      </c>
      <c r="G555" s="12" t="str">
        <f t="shared" si="28"/>
        <v>Georg</v>
      </c>
      <c r="H555" s="11" t="str">
        <f t="shared" si="28"/>
        <v>Schäffler</v>
      </c>
    </row>
    <row r="556" spans="1:8" x14ac:dyDescent="0.2">
      <c r="A556" s="11" t="s">
        <v>1645</v>
      </c>
      <c r="B556" s="11" t="s">
        <v>1647</v>
      </c>
      <c r="C556" s="12" t="str">
        <f t="shared" si="26"/>
        <v>Helga</v>
      </c>
      <c r="D556" s="11" t="str">
        <f t="shared" si="26"/>
        <v>Schaeffler</v>
      </c>
      <c r="E556" s="12" t="str">
        <f t="shared" si="27"/>
        <v>Helga</v>
      </c>
      <c r="F556" s="11" t="str">
        <f t="shared" si="27"/>
        <v>Schaeffler</v>
      </c>
      <c r="G556" s="12" t="str">
        <f t="shared" si="28"/>
        <v>Helga</v>
      </c>
      <c r="H556" s="11" t="str">
        <f t="shared" si="28"/>
        <v>Schäffler</v>
      </c>
    </row>
    <row r="557" spans="1:8" x14ac:dyDescent="0.2">
      <c r="A557" s="11" t="s">
        <v>1156</v>
      </c>
      <c r="B557" s="11" t="s">
        <v>1647</v>
      </c>
      <c r="C557" s="12" t="str">
        <f t="shared" si="26"/>
        <v>Manfred</v>
      </c>
      <c r="D557" s="11" t="str">
        <f t="shared" si="26"/>
        <v>Schaeffler</v>
      </c>
      <c r="E557" s="12" t="str">
        <f t="shared" si="27"/>
        <v>Manfred</v>
      </c>
      <c r="F557" s="11" t="str">
        <f t="shared" si="27"/>
        <v>Schaeffler</v>
      </c>
      <c r="G557" s="12" t="str">
        <f t="shared" si="28"/>
        <v>Manfred</v>
      </c>
      <c r="H557" s="11" t="str">
        <f t="shared" si="28"/>
        <v>Schäffler</v>
      </c>
    </row>
    <row r="558" spans="1:8" x14ac:dyDescent="0.2">
      <c r="A558" s="11" t="s">
        <v>1642</v>
      </c>
      <c r="B558" s="11" t="s">
        <v>1648</v>
      </c>
      <c r="C558" s="12" t="str">
        <f t="shared" si="26"/>
        <v>Franz</v>
      </c>
      <c r="D558" s="11" t="str">
        <f t="shared" si="26"/>
        <v>Schaeffner</v>
      </c>
      <c r="E558" s="12" t="str">
        <f t="shared" si="27"/>
        <v>Franz</v>
      </c>
      <c r="F558" s="11" t="str">
        <f t="shared" si="27"/>
        <v>Schaeffner</v>
      </c>
      <c r="G558" s="12" t="str">
        <f t="shared" si="28"/>
        <v>Franz</v>
      </c>
      <c r="H558" s="11" t="str">
        <f t="shared" si="28"/>
        <v>Schäffner</v>
      </c>
    </row>
    <row r="559" spans="1:8" x14ac:dyDescent="0.2">
      <c r="A559" s="11" t="s">
        <v>1321</v>
      </c>
      <c r="B559" s="11" t="s">
        <v>1649</v>
      </c>
      <c r="C559" s="12" t="str">
        <f t="shared" si="26"/>
        <v>Rolf</v>
      </c>
      <c r="D559" s="11" t="str">
        <f t="shared" si="26"/>
        <v>Schaeuffele</v>
      </c>
      <c r="E559" s="12" t="str">
        <f t="shared" si="27"/>
        <v>Rolf</v>
      </c>
      <c r="F559" s="11" t="str">
        <f t="shared" si="27"/>
        <v>Schaeuffele</v>
      </c>
      <c r="G559" s="12" t="str">
        <f t="shared" si="28"/>
        <v>Rolf</v>
      </c>
      <c r="H559" s="11" t="str">
        <f t="shared" si="28"/>
        <v>Schäuffele</v>
      </c>
    </row>
    <row r="560" spans="1:8" x14ac:dyDescent="0.2">
      <c r="A560" s="11" t="s">
        <v>1156</v>
      </c>
      <c r="B560" s="11" t="s">
        <v>1650</v>
      </c>
      <c r="C560" s="12" t="str">
        <f t="shared" si="26"/>
        <v>Manfred</v>
      </c>
      <c r="D560" s="11" t="str">
        <f t="shared" si="26"/>
        <v>Schaumlöffel</v>
      </c>
      <c r="E560" s="12" t="str">
        <f t="shared" si="27"/>
        <v>Manfred</v>
      </c>
      <c r="F560" s="11" t="str">
        <f t="shared" si="27"/>
        <v>Schaumlöffel</v>
      </c>
      <c r="G560" s="12" t="str">
        <f t="shared" si="28"/>
        <v>Manfred</v>
      </c>
      <c r="H560" s="11" t="str">
        <f t="shared" si="28"/>
        <v>Schaumlöffel</v>
      </c>
    </row>
    <row r="561" spans="1:8" x14ac:dyDescent="0.2">
      <c r="A561" s="11" t="s">
        <v>1081</v>
      </c>
      <c r="B561" s="11" t="s">
        <v>1651</v>
      </c>
      <c r="C561" s="12" t="str">
        <f t="shared" si="26"/>
        <v>Guenter</v>
      </c>
      <c r="D561" s="11" t="str">
        <f t="shared" si="26"/>
        <v>Scheid</v>
      </c>
      <c r="E561" s="12" t="str">
        <f t="shared" si="27"/>
        <v>Guenter</v>
      </c>
      <c r="F561" s="11" t="str">
        <f t="shared" si="27"/>
        <v>Scheid</v>
      </c>
      <c r="G561" s="12" t="str">
        <f t="shared" si="28"/>
        <v>Günter</v>
      </c>
      <c r="H561" s="11" t="str">
        <f t="shared" si="28"/>
        <v>Scheid</v>
      </c>
    </row>
    <row r="562" spans="1:8" x14ac:dyDescent="0.2">
      <c r="A562" s="11" t="s">
        <v>1142</v>
      </c>
      <c r="B562" s="11" t="s">
        <v>1652</v>
      </c>
      <c r="C562" s="12" t="str">
        <f t="shared" si="26"/>
        <v>Gertrud</v>
      </c>
      <c r="D562" s="11" t="str">
        <f t="shared" si="26"/>
        <v>Scheidel-Haefner</v>
      </c>
      <c r="E562" s="12" t="str">
        <f t="shared" si="27"/>
        <v>Gertrud</v>
      </c>
      <c r="F562" s="11" t="str">
        <f t="shared" si="27"/>
        <v>Scheidel-Haefner</v>
      </c>
      <c r="G562" s="12" t="str">
        <f t="shared" si="28"/>
        <v>Gertrud</v>
      </c>
      <c r="H562" s="11" t="str">
        <f t="shared" si="28"/>
        <v>Scheidel-Häfner</v>
      </c>
    </row>
    <row r="563" spans="1:8" x14ac:dyDescent="0.2">
      <c r="A563" s="11" t="s">
        <v>1091</v>
      </c>
      <c r="B563" s="11" t="s">
        <v>1092</v>
      </c>
      <c r="C563" s="12" t="str">
        <f t="shared" si="26"/>
        <v>Else</v>
      </c>
      <c r="D563" s="11" t="str">
        <f t="shared" si="26"/>
        <v>Scheuerle</v>
      </c>
      <c r="E563" s="12" t="str">
        <f t="shared" si="27"/>
        <v>Else</v>
      </c>
      <c r="F563" s="11" t="str">
        <f t="shared" si="27"/>
        <v>Scheuerle</v>
      </c>
      <c r="G563" s="12" t="str">
        <f t="shared" si="28"/>
        <v>Else</v>
      </c>
      <c r="H563" s="11" t="str">
        <f t="shared" si="28"/>
        <v>Scheürle</v>
      </c>
    </row>
    <row r="564" spans="1:8" x14ac:dyDescent="0.2">
      <c r="A564" s="11" t="s">
        <v>1081</v>
      </c>
      <c r="B564" s="11" t="s">
        <v>1653</v>
      </c>
      <c r="C564" s="12" t="str">
        <f t="shared" si="26"/>
        <v>Guenter</v>
      </c>
      <c r="D564" s="11" t="str">
        <f t="shared" si="26"/>
        <v>Schlaefer</v>
      </c>
      <c r="E564" s="12" t="str">
        <f t="shared" si="27"/>
        <v>Guenter</v>
      </c>
      <c r="F564" s="11" t="str">
        <f t="shared" si="27"/>
        <v>Schlaefer</v>
      </c>
      <c r="G564" s="12" t="str">
        <f t="shared" si="28"/>
        <v>Günter</v>
      </c>
      <c r="H564" s="11" t="str">
        <f t="shared" si="28"/>
        <v>Schläfer</v>
      </c>
    </row>
    <row r="565" spans="1:8" x14ac:dyDescent="0.2">
      <c r="A565" s="11" t="s">
        <v>1081</v>
      </c>
      <c r="B565" s="11" t="s">
        <v>1653</v>
      </c>
      <c r="C565" s="12" t="str">
        <f t="shared" si="26"/>
        <v>Guenter</v>
      </c>
      <c r="D565" s="11" t="str">
        <f t="shared" si="26"/>
        <v>Schlaefer</v>
      </c>
      <c r="E565" s="12" t="str">
        <f t="shared" si="27"/>
        <v>Guenter</v>
      </c>
      <c r="F565" s="11" t="str">
        <f t="shared" si="27"/>
        <v>Schlaefer</v>
      </c>
      <c r="G565" s="12" t="str">
        <f t="shared" si="28"/>
        <v>Günter</v>
      </c>
      <c r="H565" s="11" t="str">
        <f t="shared" si="28"/>
        <v>Schläfer</v>
      </c>
    </row>
    <row r="566" spans="1:8" x14ac:dyDescent="0.2">
      <c r="A566" s="11" t="s">
        <v>1523</v>
      </c>
      <c r="B566" s="11" t="s">
        <v>1654</v>
      </c>
      <c r="C566" s="12" t="str">
        <f t="shared" si="26"/>
        <v>Hilde</v>
      </c>
      <c r="D566" s="11" t="str">
        <f t="shared" si="26"/>
        <v>Schlösser</v>
      </c>
      <c r="E566" s="12" t="str">
        <f t="shared" si="27"/>
        <v>Hilde</v>
      </c>
      <c r="F566" s="11" t="str">
        <f t="shared" si="27"/>
        <v>Schlösser</v>
      </c>
      <c r="G566" s="12" t="str">
        <f t="shared" si="28"/>
        <v>Hilde</v>
      </c>
      <c r="H566" s="11" t="str">
        <f t="shared" si="28"/>
        <v>Schlösser</v>
      </c>
    </row>
    <row r="567" spans="1:8" x14ac:dyDescent="0.2">
      <c r="A567" s="11" t="s">
        <v>1655</v>
      </c>
      <c r="B567" s="11" t="s">
        <v>1656</v>
      </c>
      <c r="C567" s="12" t="str">
        <f t="shared" si="26"/>
        <v>Manuela</v>
      </c>
      <c r="D567" s="11" t="str">
        <f t="shared" si="26"/>
        <v>Schmidt</v>
      </c>
      <c r="E567" s="12" t="str">
        <f t="shared" si="27"/>
        <v>Manuela</v>
      </c>
      <c r="F567" s="11" t="str">
        <f t="shared" si="27"/>
        <v>Schmidt</v>
      </c>
      <c r="G567" s="12" t="str">
        <f t="shared" si="28"/>
        <v>Manüla</v>
      </c>
      <c r="H567" s="11" t="str">
        <f t="shared" si="28"/>
        <v>Schmidt</v>
      </c>
    </row>
    <row r="568" spans="1:8" x14ac:dyDescent="0.2">
      <c r="A568" s="11" t="s">
        <v>1229</v>
      </c>
      <c r="B568" s="11" t="s">
        <v>1657</v>
      </c>
      <c r="C568" s="12" t="str">
        <f t="shared" si="26"/>
        <v>Hans</v>
      </c>
      <c r="D568" s="11" t="str">
        <f t="shared" si="26"/>
        <v>Schöffel</v>
      </c>
      <c r="E568" s="12" t="str">
        <f t="shared" si="27"/>
        <v>Hans</v>
      </c>
      <c r="F568" s="11" t="str">
        <f t="shared" si="27"/>
        <v>Schöffel</v>
      </c>
      <c r="G568" s="12" t="str">
        <f t="shared" si="28"/>
        <v>Hans</v>
      </c>
      <c r="H568" s="11" t="str">
        <f t="shared" si="28"/>
        <v>Schöffel</v>
      </c>
    </row>
    <row r="569" spans="1:8" x14ac:dyDescent="0.2">
      <c r="A569" s="11" t="s">
        <v>1642</v>
      </c>
      <c r="B569" s="11" t="s">
        <v>1658</v>
      </c>
      <c r="C569" s="12" t="str">
        <f t="shared" si="26"/>
        <v>Franz</v>
      </c>
      <c r="D569" s="11" t="str">
        <f t="shared" si="26"/>
        <v>Schöller</v>
      </c>
      <c r="E569" s="12" t="str">
        <f t="shared" si="27"/>
        <v>Franz</v>
      </c>
      <c r="F569" s="11" t="str">
        <f t="shared" si="27"/>
        <v>Schöller</v>
      </c>
      <c r="G569" s="12" t="str">
        <f t="shared" si="28"/>
        <v>Franz</v>
      </c>
      <c r="H569" s="11" t="str">
        <f t="shared" si="28"/>
        <v>Schöller</v>
      </c>
    </row>
    <row r="570" spans="1:8" x14ac:dyDescent="0.2">
      <c r="A570" s="11" t="s">
        <v>1079</v>
      </c>
      <c r="B570" s="11" t="s">
        <v>1658</v>
      </c>
      <c r="C570" s="12" t="str">
        <f t="shared" si="26"/>
        <v>Rainer</v>
      </c>
      <c r="D570" s="11" t="str">
        <f t="shared" si="26"/>
        <v>Schöller</v>
      </c>
      <c r="E570" s="12" t="str">
        <f t="shared" si="27"/>
        <v>Rainer</v>
      </c>
      <c r="F570" s="11" t="str">
        <f t="shared" si="27"/>
        <v>Schöller</v>
      </c>
      <c r="G570" s="12" t="str">
        <f t="shared" si="28"/>
        <v>Rainer</v>
      </c>
      <c r="H570" s="11" t="str">
        <f t="shared" si="28"/>
        <v>Schöller</v>
      </c>
    </row>
    <row r="571" spans="1:8" x14ac:dyDescent="0.2">
      <c r="A571" s="11" t="s">
        <v>1437</v>
      </c>
      <c r="B571" s="11" t="s">
        <v>1659</v>
      </c>
      <c r="C571" s="12" t="str">
        <f t="shared" si="26"/>
        <v>Norbert</v>
      </c>
      <c r="D571" s="11" t="str">
        <f t="shared" si="26"/>
        <v>Schönig</v>
      </c>
      <c r="E571" s="12" t="str">
        <f t="shared" si="27"/>
        <v>Norbert</v>
      </c>
      <c r="F571" s="11" t="str">
        <f t="shared" si="27"/>
        <v>Schönig</v>
      </c>
      <c r="G571" s="12" t="str">
        <f t="shared" si="28"/>
        <v>Norbert</v>
      </c>
      <c r="H571" s="11" t="str">
        <f t="shared" si="28"/>
        <v>Schönig</v>
      </c>
    </row>
    <row r="572" spans="1:8" x14ac:dyDescent="0.2">
      <c r="A572" s="11" t="s">
        <v>1660</v>
      </c>
      <c r="B572" s="11" t="s">
        <v>1661</v>
      </c>
      <c r="C572" s="12" t="str">
        <f t="shared" si="26"/>
        <v>Anna</v>
      </c>
      <c r="D572" s="11" t="str">
        <f t="shared" si="26"/>
        <v>Schöning</v>
      </c>
      <c r="E572" s="12" t="str">
        <f t="shared" si="27"/>
        <v>Anna</v>
      </c>
      <c r="F572" s="11" t="str">
        <f t="shared" si="27"/>
        <v>Schöning</v>
      </c>
      <c r="G572" s="12" t="str">
        <f t="shared" si="28"/>
        <v>Anna</v>
      </c>
      <c r="H572" s="11" t="str">
        <f t="shared" si="28"/>
        <v>Schöning</v>
      </c>
    </row>
    <row r="573" spans="1:8" x14ac:dyDescent="0.2">
      <c r="A573" s="11" t="s">
        <v>1437</v>
      </c>
      <c r="B573" s="11" t="s">
        <v>1662</v>
      </c>
      <c r="C573" s="12" t="str">
        <f t="shared" si="26"/>
        <v>Norbert</v>
      </c>
      <c r="D573" s="11" t="str">
        <f t="shared" si="26"/>
        <v>Schönjahn</v>
      </c>
      <c r="E573" s="12" t="str">
        <f t="shared" si="27"/>
        <v>Norbert</v>
      </c>
      <c r="F573" s="11" t="str">
        <f t="shared" si="27"/>
        <v>Schönjahn</v>
      </c>
      <c r="G573" s="12" t="str">
        <f t="shared" si="28"/>
        <v>Norbert</v>
      </c>
      <c r="H573" s="11" t="str">
        <f t="shared" si="28"/>
        <v>Schönjahn</v>
      </c>
    </row>
    <row r="574" spans="1:8" x14ac:dyDescent="0.2">
      <c r="A574" s="11" t="s">
        <v>1663</v>
      </c>
      <c r="B574" s="11" t="s">
        <v>1664</v>
      </c>
      <c r="C574" s="12" t="str">
        <f t="shared" si="26"/>
        <v>Ruediger</v>
      </c>
      <c r="D574" s="11" t="str">
        <f t="shared" si="26"/>
        <v>Schollmeyer</v>
      </c>
      <c r="E574" s="12" t="str">
        <f t="shared" si="27"/>
        <v>Ruediger</v>
      </c>
      <c r="F574" s="11" t="str">
        <f t="shared" si="27"/>
        <v>Schollmeyer</v>
      </c>
      <c r="G574" s="12" t="str">
        <f t="shared" si="28"/>
        <v>Rüdiger</v>
      </c>
      <c r="H574" s="11" t="str">
        <f t="shared" si="28"/>
        <v>Schollmeyer</v>
      </c>
    </row>
    <row r="575" spans="1:8" x14ac:dyDescent="0.2">
      <c r="A575" s="11" t="s">
        <v>1665</v>
      </c>
      <c r="B575" s="11" t="s">
        <v>1666</v>
      </c>
      <c r="C575" s="12" t="str">
        <f t="shared" si="26"/>
        <v>Caecilia</v>
      </c>
      <c r="D575" s="11" t="str">
        <f t="shared" si="26"/>
        <v>Schreiber-Rohr</v>
      </c>
      <c r="E575" s="12" t="str">
        <f t="shared" si="27"/>
        <v>Caecilia</v>
      </c>
      <c r="F575" s="11" t="str">
        <f t="shared" si="27"/>
        <v>Schreiber-Rohr</v>
      </c>
      <c r="G575" s="12" t="str">
        <f t="shared" si="28"/>
        <v>Cäcilia</v>
      </c>
      <c r="H575" s="11" t="str">
        <f t="shared" si="28"/>
        <v>Schreiber-Rohr</v>
      </c>
    </row>
    <row r="576" spans="1:8" x14ac:dyDescent="0.2">
      <c r="A576" s="11" t="s">
        <v>1660</v>
      </c>
      <c r="B576" s="11" t="s">
        <v>1667</v>
      </c>
      <c r="C576" s="12" t="str">
        <f t="shared" si="26"/>
        <v>Anna</v>
      </c>
      <c r="D576" s="11" t="str">
        <f t="shared" si="26"/>
        <v>Schröbel</v>
      </c>
      <c r="E576" s="12" t="str">
        <f t="shared" si="27"/>
        <v>Anna</v>
      </c>
      <c r="F576" s="11" t="str">
        <f t="shared" si="27"/>
        <v>Schröbel</v>
      </c>
      <c r="G576" s="12" t="str">
        <f t="shared" si="28"/>
        <v>Anna</v>
      </c>
      <c r="H576" s="11" t="str">
        <f t="shared" si="28"/>
        <v>Schröbel</v>
      </c>
    </row>
    <row r="577" spans="1:8" x14ac:dyDescent="0.2">
      <c r="A577" s="11" t="s">
        <v>1091</v>
      </c>
      <c r="B577" s="11" t="s">
        <v>1668</v>
      </c>
      <c r="C577" s="12" t="str">
        <f t="shared" si="26"/>
        <v>Else</v>
      </c>
      <c r="D577" s="11" t="str">
        <f t="shared" si="26"/>
        <v>Schröder</v>
      </c>
      <c r="E577" s="12" t="str">
        <f t="shared" si="27"/>
        <v>Else</v>
      </c>
      <c r="F577" s="11" t="str">
        <f t="shared" si="27"/>
        <v>Schröder</v>
      </c>
      <c r="G577" s="12" t="str">
        <f t="shared" si="28"/>
        <v>Else</v>
      </c>
      <c r="H577" s="11" t="str">
        <f t="shared" si="28"/>
        <v>Schröder</v>
      </c>
    </row>
    <row r="578" spans="1:8" x14ac:dyDescent="0.2">
      <c r="A578" s="11" t="s">
        <v>1087</v>
      </c>
      <c r="B578" s="11" t="s">
        <v>1668</v>
      </c>
      <c r="C578" s="12" t="str">
        <f t="shared" ref="C578:D641" si="29">SUBSTITUTE(A578,"oe","ö")</f>
        <v>Georg</v>
      </c>
      <c r="D578" s="11" t="str">
        <f t="shared" si="29"/>
        <v>Schröder</v>
      </c>
      <c r="E578" s="12" t="str">
        <f t="shared" ref="E578:F641" si="30">IF(ISERROR(FIND("oe",A578)),A578,REPLACE(A578,FIND("oe",A578),2,"ö"))</f>
        <v>Georg</v>
      </c>
      <c r="F578" s="11" t="str">
        <f t="shared" si="30"/>
        <v>Schröder</v>
      </c>
      <c r="G578" s="12" t="str">
        <f t="shared" si="28"/>
        <v>Georg</v>
      </c>
      <c r="H578" s="11" t="str">
        <f t="shared" si="28"/>
        <v>Schröder</v>
      </c>
    </row>
    <row r="579" spans="1:8" x14ac:dyDescent="0.2">
      <c r="A579" s="11" t="s">
        <v>1229</v>
      </c>
      <c r="B579" s="11" t="s">
        <v>1668</v>
      </c>
      <c r="C579" s="12" t="str">
        <f t="shared" si="29"/>
        <v>Hans</v>
      </c>
      <c r="D579" s="11" t="str">
        <f t="shared" si="29"/>
        <v>Schröder</v>
      </c>
      <c r="E579" s="12" t="str">
        <f t="shared" si="30"/>
        <v>Hans</v>
      </c>
      <c r="F579" s="11" t="str">
        <f t="shared" si="30"/>
        <v>Schröder</v>
      </c>
      <c r="G579" s="12" t="str">
        <f t="shared" ref="G579:H642" si="31">SUBSTITUTE(SUBSTITUTE(SUBSTITUTE(SUBSTITUTE(SUBSTITUTE(SUBSTITUTE(A579,"ae","ä"),"oe","ö"),"ue","ü"),"Ae","Ä"),"Oe","Ö"),"Ue","Ü")</f>
        <v>Hans</v>
      </c>
      <c r="H579" s="11" t="str">
        <f t="shared" si="31"/>
        <v>Schröder</v>
      </c>
    </row>
    <row r="580" spans="1:8" x14ac:dyDescent="0.2">
      <c r="A580" s="11" t="s">
        <v>1645</v>
      </c>
      <c r="B580" s="11" t="s">
        <v>1668</v>
      </c>
      <c r="C580" s="12" t="str">
        <f t="shared" si="29"/>
        <v>Helga</v>
      </c>
      <c r="D580" s="11" t="str">
        <f t="shared" si="29"/>
        <v>Schröder</v>
      </c>
      <c r="E580" s="12" t="str">
        <f t="shared" si="30"/>
        <v>Helga</v>
      </c>
      <c r="F580" s="11" t="str">
        <f t="shared" si="30"/>
        <v>Schröder</v>
      </c>
      <c r="G580" s="12" t="str">
        <f t="shared" si="31"/>
        <v>Helga</v>
      </c>
      <c r="H580" s="11" t="str">
        <f t="shared" si="31"/>
        <v>Schröder</v>
      </c>
    </row>
    <row r="581" spans="1:8" x14ac:dyDescent="0.2">
      <c r="A581" s="11" t="s">
        <v>1519</v>
      </c>
      <c r="B581" s="11" t="s">
        <v>1668</v>
      </c>
      <c r="C581" s="12" t="str">
        <f t="shared" si="29"/>
        <v>Josef</v>
      </c>
      <c r="D581" s="11" t="str">
        <f t="shared" si="29"/>
        <v>Schröder</v>
      </c>
      <c r="E581" s="12" t="str">
        <f t="shared" si="30"/>
        <v>Josef</v>
      </c>
      <c r="F581" s="11" t="str">
        <f t="shared" si="30"/>
        <v>Schröder</v>
      </c>
      <c r="G581" s="12" t="str">
        <f t="shared" si="31"/>
        <v>Josef</v>
      </c>
      <c r="H581" s="11" t="str">
        <f t="shared" si="31"/>
        <v>Schröder</v>
      </c>
    </row>
    <row r="582" spans="1:8" x14ac:dyDescent="0.2">
      <c r="A582" s="11" t="s">
        <v>1643</v>
      </c>
      <c r="B582" s="11" t="s">
        <v>1668</v>
      </c>
      <c r="C582" s="12" t="str">
        <f t="shared" si="29"/>
        <v>Karin</v>
      </c>
      <c r="D582" s="11" t="str">
        <f t="shared" si="29"/>
        <v>Schröder</v>
      </c>
      <c r="E582" s="12" t="str">
        <f t="shared" si="30"/>
        <v>Karin</v>
      </c>
      <c r="F582" s="11" t="str">
        <f t="shared" si="30"/>
        <v>Schröder</v>
      </c>
      <c r="G582" s="12" t="str">
        <f t="shared" si="31"/>
        <v>Karin</v>
      </c>
      <c r="H582" s="11" t="str">
        <f t="shared" si="31"/>
        <v>Schröder</v>
      </c>
    </row>
    <row r="583" spans="1:8" x14ac:dyDescent="0.2">
      <c r="A583" s="11" t="s">
        <v>1104</v>
      </c>
      <c r="B583" s="11" t="s">
        <v>1669</v>
      </c>
      <c r="C583" s="12" t="str">
        <f t="shared" si="29"/>
        <v>Kurt</v>
      </c>
      <c r="D583" s="11" t="str">
        <f t="shared" si="29"/>
        <v>Schuebeler</v>
      </c>
      <c r="E583" s="12" t="str">
        <f t="shared" si="30"/>
        <v>Kurt</v>
      </c>
      <c r="F583" s="11" t="str">
        <f t="shared" si="30"/>
        <v>Schuebeler</v>
      </c>
      <c r="G583" s="12" t="str">
        <f t="shared" si="31"/>
        <v>Kurt</v>
      </c>
      <c r="H583" s="11" t="str">
        <f t="shared" si="31"/>
        <v>Schübeler</v>
      </c>
    </row>
    <row r="584" spans="1:8" x14ac:dyDescent="0.2">
      <c r="A584" s="11" t="s">
        <v>1645</v>
      </c>
      <c r="B584" s="11" t="s">
        <v>1670</v>
      </c>
      <c r="C584" s="12" t="str">
        <f t="shared" si="29"/>
        <v>Helga</v>
      </c>
      <c r="D584" s="11" t="str">
        <f t="shared" si="29"/>
        <v>Schuely</v>
      </c>
      <c r="E584" s="12" t="str">
        <f t="shared" si="30"/>
        <v>Helga</v>
      </c>
      <c r="F584" s="11" t="str">
        <f t="shared" si="30"/>
        <v>Schuely</v>
      </c>
      <c r="G584" s="12" t="str">
        <f t="shared" si="31"/>
        <v>Helga</v>
      </c>
      <c r="H584" s="11" t="str">
        <f t="shared" si="31"/>
        <v>Schüly</v>
      </c>
    </row>
    <row r="585" spans="1:8" x14ac:dyDescent="0.2">
      <c r="A585" s="11" t="s">
        <v>1069</v>
      </c>
      <c r="B585" s="11" t="s">
        <v>1671</v>
      </c>
      <c r="C585" s="12" t="str">
        <f t="shared" si="29"/>
        <v>Michael</v>
      </c>
      <c r="D585" s="11" t="str">
        <f t="shared" si="29"/>
        <v>Schukraft</v>
      </c>
      <c r="E585" s="12" t="str">
        <f t="shared" si="30"/>
        <v>Michael</v>
      </c>
      <c r="F585" s="11" t="str">
        <f t="shared" si="30"/>
        <v>Schukraft</v>
      </c>
      <c r="G585" s="12" t="str">
        <f t="shared" si="31"/>
        <v>Michäl</v>
      </c>
      <c r="H585" s="11" t="str">
        <f t="shared" si="31"/>
        <v>Schukraft</v>
      </c>
    </row>
    <row r="586" spans="1:8" x14ac:dyDescent="0.2">
      <c r="A586" s="11" t="s">
        <v>1081</v>
      </c>
      <c r="B586" s="11" t="s">
        <v>1672</v>
      </c>
      <c r="C586" s="12" t="str">
        <f t="shared" si="29"/>
        <v>Guenter</v>
      </c>
      <c r="D586" s="11" t="str">
        <f t="shared" si="29"/>
        <v>Schuler</v>
      </c>
      <c r="E586" s="12" t="str">
        <f t="shared" si="30"/>
        <v>Guenter</v>
      </c>
      <c r="F586" s="11" t="str">
        <f t="shared" si="30"/>
        <v>Schuler</v>
      </c>
      <c r="G586" s="12" t="str">
        <f t="shared" si="31"/>
        <v>Günter</v>
      </c>
      <c r="H586" s="11" t="str">
        <f t="shared" si="31"/>
        <v>Schuler</v>
      </c>
    </row>
    <row r="587" spans="1:8" x14ac:dyDescent="0.2">
      <c r="A587" s="11" t="s">
        <v>1673</v>
      </c>
      <c r="B587" s="11" t="s">
        <v>1674</v>
      </c>
      <c r="C587" s="12" t="str">
        <f t="shared" si="29"/>
        <v>Margarete</v>
      </c>
      <c r="D587" s="11" t="str">
        <f t="shared" si="29"/>
        <v>Schulte-Cörne</v>
      </c>
      <c r="E587" s="12" t="str">
        <f t="shared" si="30"/>
        <v>Margarete</v>
      </c>
      <c r="F587" s="11" t="str">
        <f t="shared" si="30"/>
        <v>Schulte-Cörne</v>
      </c>
      <c r="G587" s="12" t="str">
        <f t="shared" si="31"/>
        <v>Margarete</v>
      </c>
      <c r="H587" s="11" t="str">
        <f t="shared" si="31"/>
        <v>Schulte-Cörne</v>
      </c>
    </row>
    <row r="588" spans="1:8" x14ac:dyDescent="0.2">
      <c r="A588" s="11" t="s">
        <v>1113</v>
      </c>
      <c r="B588" s="11" t="s">
        <v>1675</v>
      </c>
      <c r="C588" s="12" t="str">
        <f t="shared" si="29"/>
        <v>Juergen</v>
      </c>
      <c r="D588" s="11" t="str">
        <f t="shared" si="29"/>
        <v>Schulz</v>
      </c>
      <c r="E588" s="12" t="str">
        <f t="shared" si="30"/>
        <v>Juergen</v>
      </c>
      <c r="F588" s="11" t="str">
        <f t="shared" si="30"/>
        <v>Schulz</v>
      </c>
      <c r="G588" s="12" t="str">
        <f t="shared" si="31"/>
        <v>Jürgen</v>
      </c>
      <c r="H588" s="11" t="str">
        <f t="shared" si="31"/>
        <v>Schulz</v>
      </c>
    </row>
    <row r="589" spans="1:8" x14ac:dyDescent="0.2">
      <c r="A589" s="11" t="s">
        <v>1259</v>
      </c>
      <c r="B589" s="11" t="s">
        <v>1676</v>
      </c>
      <c r="C589" s="12" t="str">
        <f t="shared" si="29"/>
        <v>Elfriede</v>
      </c>
      <c r="D589" s="11" t="str">
        <f t="shared" si="29"/>
        <v>Schulze-Möbius</v>
      </c>
      <c r="E589" s="12" t="str">
        <f t="shared" si="30"/>
        <v>Elfriede</v>
      </c>
      <c r="F589" s="11" t="str">
        <f t="shared" si="30"/>
        <v>Schulze-Möbius</v>
      </c>
      <c r="G589" s="12" t="str">
        <f t="shared" si="31"/>
        <v>Elfriede</v>
      </c>
      <c r="H589" s="11" t="str">
        <f t="shared" si="31"/>
        <v>Schulze-Möbius</v>
      </c>
    </row>
    <row r="590" spans="1:8" x14ac:dyDescent="0.2">
      <c r="A590" s="11" t="s">
        <v>1087</v>
      </c>
      <c r="B590" s="11" t="s">
        <v>1677</v>
      </c>
      <c r="C590" s="12" t="str">
        <f t="shared" si="29"/>
        <v>Georg</v>
      </c>
      <c r="D590" s="11" t="str">
        <f t="shared" si="29"/>
        <v>Schwörer</v>
      </c>
      <c r="E590" s="12" t="str">
        <f t="shared" si="30"/>
        <v>Georg</v>
      </c>
      <c r="F590" s="11" t="str">
        <f t="shared" si="30"/>
        <v>Schwörer</v>
      </c>
      <c r="G590" s="12" t="str">
        <f t="shared" si="31"/>
        <v>Georg</v>
      </c>
      <c r="H590" s="11" t="str">
        <f t="shared" si="31"/>
        <v>Schwörer</v>
      </c>
    </row>
    <row r="591" spans="1:8" x14ac:dyDescent="0.2">
      <c r="A591" s="11" t="s">
        <v>1678</v>
      </c>
      <c r="B591" s="11" t="s">
        <v>1677</v>
      </c>
      <c r="C591" s="12" t="str">
        <f t="shared" si="29"/>
        <v>Ida</v>
      </c>
      <c r="D591" s="11" t="str">
        <f t="shared" si="29"/>
        <v>Schwörer</v>
      </c>
      <c r="E591" s="12" t="str">
        <f t="shared" si="30"/>
        <v>Ida</v>
      </c>
      <c r="F591" s="11" t="str">
        <f t="shared" si="30"/>
        <v>Schwörer</v>
      </c>
      <c r="G591" s="12" t="str">
        <f t="shared" si="31"/>
        <v>Ida</v>
      </c>
      <c r="H591" s="11" t="str">
        <f t="shared" si="31"/>
        <v>Schwörer</v>
      </c>
    </row>
    <row r="592" spans="1:8" x14ac:dyDescent="0.2">
      <c r="A592" s="11" t="s">
        <v>1081</v>
      </c>
      <c r="B592" s="11" t="s">
        <v>1679</v>
      </c>
      <c r="C592" s="12" t="str">
        <f t="shared" si="29"/>
        <v>Guenter</v>
      </c>
      <c r="D592" s="11" t="str">
        <f t="shared" si="29"/>
        <v>Seitz</v>
      </c>
      <c r="E592" s="12" t="str">
        <f t="shared" si="30"/>
        <v>Guenter</v>
      </c>
      <c r="F592" s="11" t="str">
        <f t="shared" si="30"/>
        <v>Seitz</v>
      </c>
      <c r="G592" s="12" t="str">
        <f t="shared" si="31"/>
        <v>Günter</v>
      </c>
      <c r="H592" s="11" t="str">
        <f t="shared" si="31"/>
        <v>Seitz</v>
      </c>
    </row>
    <row r="593" spans="1:8" x14ac:dyDescent="0.2">
      <c r="A593" s="11" t="s">
        <v>1081</v>
      </c>
      <c r="B593" s="11" t="s">
        <v>1680</v>
      </c>
      <c r="C593" s="12" t="str">
        <f t="shared" si="29"/>
        <v>Guenter</v>
      </c>
      <c r="D593" s="11" t="str">
        <f t="shared" si="29"/>
        <v>Simm</v>
      </c>
      <c r="E593" s="12" t="str">
        <f t="shared" si="30"/>
        <v>Guenter</v>
      </c>
      <c r="F593" s="11" t="str">
        <f t="shared" si="30"/>
        <v>Simm</v>
      </c>
      <c r="G593" s="12" t="str">
        <f t="shared" si="31"/>
        <v>Günter</v>
      </c>
      <c r="H593" s="11" t="str">
        <f t="shared" si="31"/>
        <v>Simm</v>
      </c>
    </row>
    <row r="594" spans="1:8" x14ac:dyDescent="0.2">
      <c r="A594" s="11" t="s">
        <v>1091</v>
      </c>
      <c r="B594" s="11" t="s">
        <v>1681</v>
      </c>
      <c r="C594" s="12" t="str">
        <f t="shared" si="29"/>
        <v>Else</v>
      </c>
      <c r="D594" s="11" t="str">
        <f t="shared" si="29"/>
        <v>Söllner</v>
      </c>
      <c r="E594" s="12" t="str">
        <f t="shared" si="30"/>
        <v>Else</v>
      </c>
      <c r="F594" s="11" t="str">
        <f t="shared" si="30"/>
        <v>Söllner</v>
      </c>
      <c r="G594" s="12" t="str">
        <f t="shared" si="31"/>
        <v>Else</v>
      </c>
      <c r="H594" s="11" t="str">
        <f t="shared" si="31"/>
        <v>Söllner</v>
      </c>
    </row>
    <row r="595" spans="1:8" x14ac:dyDescent="0.2">
      <c r="A595" s="11" t="s">
        <v>1519</v>
      </c>
      <c r="B595" s="11" t="s">
        <v>1681</v>
      </c>
      <c r="C595" s="12" t="str">
        <f t="shared" si="29"/>
        <v>Josef</v>
      </c>
      <c r="D595" s="11" t="str">
        <f t="shared" si="29"/>
        <v>Söllner</v>
      </c>
      <c r="E595" s="12" t="str">
        <f t="shared" si="30"/>
        <v>Josef</v>
      </c>
      <c r="F595" s="11" t="str">
        <f t="shared" si="30"/>
        <v>Söllner</v>
      </c>
      <c r="G595" s="12" t="str">
        <f t="shared" si="31"/>
        <v>Josef</v>
      </c>
      <c r="H595" s="11" t="str">
        <f t="shared" si="31"/>
        <v>Söllner</v>
      </c>
    </row>
    <row r="596" spans="1:8" x14ac:dyDescent="0.2">
      <c r="A596" s="11" t="s">
        <v>1643</v>
      </c>
      <c r="B596" s="11" t="s">
        <v>1681</v>
      </c>
      <c r="C596" s="12" t="str">
        <f t="shared" si="29"/>
        <v>Karin</v>
      </c>
      <c r="D596" s="11" t="str">
        <f t="shared" si="29"/>
        <v>Söllner</v>
      </c>
      <c r="E596" s="12" t="str">
        <f t="shared" si="30"/>
        <v>Karin</v>
      </c>
      <c r="F596" s="11" t="str">
        <f t="shared" si="30"/>
        <v>Söllner</v>
      </c>
      <c r="G596" s="12" t="str">
        <f t="shared" si="31"/>
        <v>Karin</v>
      </c>
      <c r="H596" s="11" t="str">
        <f t="shared" si="31"/>
        <v>Söllner</v>
      </c>
    </row>
    <row r="597" spans="1:8" x14ac:dyDescent="0.2">
      <c r="A597" s="11" t="s">
        <v>1404</v>
      </c>
      <c r="B597" s="11" t="s">
        <v>1682</v>
      </c>
      <c r="C597" s="12" t="str">
        <f t="shared" si="29"/>
        <v>Jörg</v>
      </c>
      <c r="D597" s="11" t="str">
        <f t="shared" si="29"/>
        <v>Sonnewald</v>
      </c>
      <c r="E597" s="12" t="str">
        <f t="shared" si="30"/>
        <v>Jörg</v>
      </c>
      <c r="F597" s="11" t="str">
        <f t="shared" si="30"/>
        <v>Sonnewald</v>
      </c>
      <c r="G597" s="12" t="str">
        <f t="shared" si="31"/>
        <v>Jörg</v>
      </c>
      <c r="H597" s="11" t="str">
        <f t="shared" si="31"/>
        <v>Sonnewald</v>
      </c>
    </row>
    <row r="598" spans="1:8" x14ac:dyDescent="0.2">
      <c r="A598" s="11" t="s">
        <v>1673</v>
      </c>
      <c r="B598" s="11" t="s">
        <v>1683</v>
      </c>
      <c r="C598" s="12" t="str">
        <f t="shared" si="29"/>
        <v>Margarete</v>
      </c>
      <c r="D598" s="11" t="str">
        <f t="shared" si="29"/>
        <v>Staehlin</v>
      </c>
      <c r="E598" s="12" t="str">
        <f t="shared" si="30"/>
        <v>Margarete</v>
      </c>
      <c r="F598" s="11" t="str">
        <f t="shared" si="30"/>
        <v>Staehlin</v>
      </c>
      <c r="G598" s="12" t="str">
        <f t="shared" si="31"/>
        <v>Margarete</v>
      </c>
      <c r="H598" s="11" t="str">
        <f t="shared" si="31"/>
        <v>Stählin</v>
      </c>
    </row>
    <row r="599" spans="1:8" x14ac:dyDescent="0.2">
      <c r="A599" s="11" t="s">
        <v>1684</v>
      </c>
      <c r="B599" s="11" t="s">
        <v>1685</v>
      </c>
      <c r="C599" s="12" t="str">
        <f t="shared" si="29"/>
        <v>Ilse</v>
      </c>
      <c r="D599" s="11" t="str">
        <f t="shared" si="29"/>
        <v>Staerk</v>
      </c>
      <c r="E599" s="12" t="str">
        <f t="shared" si="30"/>
        <v>Ilse</v>
      </c>
      <c r="F599" s="11" t="str">
        <f t="shared" si="30"/>
        <v>Staerk</v>
      </c>
      <c r="G599" s="12" t="str">
        <f t="shared" si="31"/>
        <v>Ilse</v>
      </c>
      <c r="H599" s="11" t="str">
        <f t="shared" si="31"/>
        <v>Stärk</v>
      </c>
    </row>
    <row r="600" spans="1:8" x14ac:dyDescent="0.2">
      <c r="A600" s="11" t="s">
        <v>1684</v>
      </c>
      <c r="B600" s="11" t="s">
        <v>1686</v>
      </c>
      <c r="C600" s="12" t="str">
        <f t="shared" si="29"/>
        <v>Ilse</v>
      </c>
      <c r="D600" s="11" t="str">
        <f t="shared" si="29"/>
        <v>Steckbauer</v>
      </c>
      <c r="E600" s="12" t="str">
        <f t="shared" si="30"/>
        <v>Ilse</v>
      </c>
      <c r="F600" s="11" t="str">
        <f t="shared" si="30"/>
        <v>Steckbauer</v>
      </c>
      <c r="G600" s="12" t="str">
        <f t="shared" si="31"/>
        <v>Ilse</v>
      </c>
      <c r="H600" s="11" t="str">
        <f t="shared" si="31"/>
        <v>Steckbaür</v>
      </c>
    </row>
    <row r="601" spans="1:8" x14ac:dyDescent="0.2">
      <c r="A601" s="11" t="s">
        <v>1673</v>
      </c>
      <c r="B601" s="11" t="s">
        <v>1687</v>
      </c>
      <c r="C601" s="12" t="str">
        <f t="shared" si="29"/>
        <v>Margarete</v>
      </c>
      <c r="D601" s="11" t="str">
        <f t="shared" si="29"/>
        <v>Steinbauer</v>
      </c>
      <c r="E601" s="12" t="str">
        <f t="shared" si="30"/>
        <v>Margarete</v>
      </c>
      <c r="F601" s="11" t="str">
        <f t="shared" si="30"/>
        <v>Steinbauer</v>
      </c>
      <c r="G601" s="12" t="str">
        <f t="shared" si="31"/>
        <v>Margarete</v>
      </c>
      <c r="H601" s="11" t="str">
        <f t="shared" si="31"/>
        <v>Steinbaür</v>
      </c>
    </row>
    <row r="602" spans="1:8" x14ac:dyDescent="0.2">
      <c r="A602" s="11" t="s">
        <v>1190</v>
      </c>
      <c r="B602" s="11" t="s">
        <v>1688</v>
      </c>
      <c r="C602" s="12" t="str">
        <f t="shared" si="29"/>
        <v>Paula</v>
      </c>
      <c r="D602" s="11" t="str">
        <f t="shared" si="29"/>
        <v>Steinmueller</v>
      </c>
      <c r="E602" s="12" t="str">
        <f t="shared" si="30"/>
        <v>Paula</v>
      </c>
      <c r="F602" s="11" t="str">
        <f t="shared" si="30"/>
        <v>Steinmueller</v>
      </c>
      <c r="G602" s="12" t="str">
        <f t="shared" si="31"/>
        <v>Paula</v>
      </c>
      <c r="H602" s="11" t="str">
        <f t="shared" si="31"/>
        <v>Steinmüller</v>
      </c>
    </row>
    <row r="603" spans="1:8" x14ac:dyDescent="0.2">
      <c r="A603" s="11" t="s">
        <v>1134</v>
      </c>
      <c r="B603" s="11" t="s">
        <v>1689</v>
      </c>
      <c r="C603" s="12" t="str">
        <f t="shared" si="29"/>
        <v>Wolfgang</v>
      </c>
      <c r="D603" s="11" t="str">
        <f t="shared" si="29"/>
        <v>Stöckle</v>
      </c>
      <c r="E603" s="12" t="str">
        <f t="shared" si="30"/>
        <v>Wolfgang</v>
      </c>
      <c r="F603" s="11" t="str">
        <f t="shared" si="30"/>
        <v>Stöckle</v>
      </c>
      <c r="G603" s="12" t="str">
        <f t="shared" si="31"/>
        <v>Wolfgang</v>
      </c>
      <c r="H603" s="11" t="str">
        <f t="shared" si="31"/>
        <v>Stöckle</v>
      </c>
    </row>
    <row r="604" spans="1:8" x14ac:dyDescent="0.2">
      <c r="A604" s="11" t="s">
        <v>1077</v>
      </c>
      <c r="B604" s="11" t="s">
        <v>1690</v>
      </c>
      <c r="C604" s="12" t="str">
        <f t="shared" si="29"/>
        <v>Klaus</v>
      </c>
      <c r="D604" s="11" t="str">
        <f t="shared" si="29"/>
        <v>Straesser</v>
      </c>
      <c r="E604" s="12" t="str">
        <f t="shared" si="30"/>
        <v>Klaus</v>
      </c>
      <c r="F604" s="11" t="str">
        <f t="shared" si="30"/>
        <v>Straesser</v>
      </c>
      <c r="G604" s="12" t="str">
        <f t="shared" si="31"/>
        <v>Klaus</v>
      </c>
      <c r="H604" s="11" t="str">
        <f t="shared" si="31"/>
        <v>Strässer</v>
      </c>
    </row>
    <row r="605" spans="1:8" x14ac:dyDescent="0.2">
      <c r="A605" s="11" t="s">
        <v>1069</v>
      </c>
      <c r="B605" s="11" t="s">
        <v>1691</v>
      </c>
      <c r="C605" s="12" t="str">
        <f t="shared" si="29"/>
        <v>Michael</v>
      </c>
      <c r="D605" s="11" t="str">
        <f t="shared" si="29"/>
        <v>Straub</v>
      </c>
      <c r="E605" s="12" t="str">
        <f t="shared" si="30"/>
        <v>Michael</v>
      </c>
      <c r="F605" s="11" t="str">
        <f t="shared" si="30"/>
        <v>Straub</v>
      </c>
      <c r="G605" s="12" t="str">
        <f t="shared" si="31"/>
        <v>Michäl</v>
      </c>
      <c r="H605" s="11" t="str">
        <f t="shared" si="31"/>
        <v>Straub</v>
      </c>
    </row>
    <row r="606" spans="1:8" x14ac:dyDescent="0.2">
      <c r="A606" s="11" t="s">
        <v>1692</v>
      </c>
      <c r="B606" s="11" t="s">
        <v>1693</v>
      </c>
      <c r="C606" s="12" t="str">
        <f t="shared" si="29"/>
        <v>Anouk</v>
      </c>
      <c r="D606" s="11" t="str">
        <f t="shared" si="29"/>
        <v>Ströbel</v>
      </c>
      <c r="E606" s="12" t="str">
        <f t="shared" si="30"/>
        <v>Anouk</v>
      </c>
      <c r="F606" s="11" t="str">
        <f t="shared" si="30"/>
        <v>Ströbel</v>
      </c>
      <c r="G606" s="12" t="str">
        <f t="shared" si="31"/>
        <v>Anouk</v>
      </c>
      <c r="H606" s="11" t="str">
        <f t="shared" si="31"/>
        <v>Ströbel</v>
      </c>
    </row>
    <row r="607" spans="1:8" x14ac:dyDescent="0.2">
      <c r="A607" s="11" t="s">
        <v>1126</v>
      </c>
      <c r="B607" s="11" t="s">
        <v>1694</v>
      </c>
      <c r="C607" s="12" t="str">
        <f t="shared" si="29"/>
        <v>Robert</v>
      </c>
      <c r="D607" s="11" t="str">
        <f t="shared" si="29"/>
        <v>Struempfler</v>
      </c>
      <c r="E607" s="12" t="str">
        <f t="shared" si="30"/>
        <v>Robert</v>
      </c>
      <c r="F607" s="11" t="str">
        <f t="shared" si="30"/>
        <v>Struempfler</v>
      </c>
      <c r="G607" s="12" t="str">
        <f t="shared" si="31"/>
        <v>Robert</v>
      </c>
      <c r="H607" s="11" t="str">
        <f t="shared" si="31"/>
        <v>Strümpfler</v>
      </c>
    </row>
    <row r="608" spans="1:8" x14ac:dyDescent="0.2">
      <c r="A608" s="11" t="s">
        <v>1695</v>
      </c>
      <c r="B608" s="11" t="s">
        <v>1696</v>
      </c>
      <c r="C608" s="12" t="str">
        <f t="shared" si="29"/>
        <v>Mina</v>
      </c>
      <c r="D608" s="11" t="str">
        <f t="shared" si="29"/>
        <v xml:space="preserve">Stuenitz </v>
      </c>
      <c r="E608" s="12" t="str">
        <f t="shared" si="30"/>
        <v>Mina</v>
      </c>
      <c r="F608" s="11" t="str">
        <f t="shared" si="30"/>
        <v xml:space="preserve">Stuenitz </v>
      </c>
      <c r="G608" s="12" t="str">
        <f t="shared" si="31"/>
        <v>Mina</v>
      </c>
      <c r="H608" s="11" t="str">
        <f t="shared" si="31"/>
        <v xml:space="preserve">Stünitz </v>
      </c>
    </row>
    <row r="609" spans="1:8" x14ac:dyDescent="0.2">
      <c r="A609" s="11" t="s">
        <v>1255</v>
      </c>
      <c r="B609" s="11" t="s">
        <v>1697</v>
      </c>
      <c r="C609" s="12" t="str">
        <f t="shared" si="29"/>
        <v>Margot</v>
      </c>
      <c r="D609" s="11" t="str">
        <f t="shared" si="29"/>
        <v>Stuermer</v>
      </c>
      <c r="E609" s="12" t="str">
        <f t="shared" si="30"/>
        <v>Margot</v>
      </c>
      <c r="F609" s="11" t="str">
        <f t="shared" si="30"/>
        <v>Stuermer</v>
      </c>
      <c r="G609" s="12" t="str">
        <f t="shared" si="31"/>
        <v>Margot</v>
      </c>
      <c r="H609" s="11" t="str">
        <f t="shared" si="31"/>
        <v>Stürmer</v>
      </c>
    </row>
    <row r="610" spans="1:8" x14ac:dyDescent="0.2">
      <c r="A610" s="11" t="s">
        <v>1660</v>
      </c>
      <c r="B610" s="11" t="s">
        <v>1698</v>
      </c>
      <c r="C610" s="12" t="str">
        <f t="shared" si="29"/>
        <v>Anna</v>
      </c>
      <c r="D610" s="11" t="str">
        <f t="shared" si="29"/>
        <v>Suedwes</v>
      </c>
      <c r="E610" s="12" t="str">
        <f t="shared" si="30"/>
        <v>Anna</v>
      </c>
      <c r="F610" s="11" t="str">
        <f t="shared" si="30"/>
        <v>Suedwes</v>
      </c>
      <c r="G610" s="12" t="str">
        <f t="shared" si="31"/>
        <v>Anna</v>
      </c>
      <c r="H610" s="11" t="str">
        <f t="shared" si="31"/>
        <v>Südwes</v>
      </c>
    </row>
    <row r="611" spans="1:8" x14ac:dyDescent="0.2">
      <c r="A611" s="11" t="s">
        <v>1645</v>
      </c>
      <c r="B611" s="11" t="s">
        <v>1699</v>
      </c>
      <c r="C611" s="12" t="str">
        <f t="shared" si="29"/>
        <v>Helga</v>
      </c>
      <c r="D611" s="11" t="str">
        <f t="shared" si="29"/>
        <v>Suess</v>
      </c>
      <c r="E611" s="12" t="str">
        <f t="shared" si="30"/>
        <v>Helga</v>
      </c>
      <c r="F611" s="11" t="str">
        <f t="shared" si="30"/>
        <v>Suess</v>
      </c>
      <c r="G611" s="12" t="str">
        <f t="shared" si="31"/>
        <v>Helga</v>
      </c>
      <c r="H611" s="11" t="str">
        <f t="shared" si="31"/>
        <v>Süss</v>
      </c>
    </row>
    <row r="612" spans="1:8" x14ac:dyDescent="0.2">
      <c r="A612" s="11" t="s">
        <v>1404</v>
      </c>
      <c r="B612" s="11" t="s">
        <v>1700</v>
      </c>
      <c r="C612" s="12" t="str">
        <f t="shared" si="29"/>
        <v>Jörg</v>
      </c>
      <c r="D612" s="11" t="str">
        <f t="shared" si="29"/>
        <v>Thiemann</v>
      </c>
      <c r="E612" s="12" t="str">
        <f t="shared" si="30"/>
        <v>Jörg</v>
      </c>
      <c r="F612" s="11" t="str">
        <f t="shared" si="30"/>
        <v>Thiemann</v>
      </c>
      <c r="G612" s="12" t="str">
        <f t="shared" si="31"/>
        <v>Jörg</v>
      </c>
      <c r="H612" s="11" t="str">
        <f t="shared" si="31"/>
        <v>Thiemann</v>
      </c>
    </row>
    <row r="613" spans="1:8" x14ac:dyDescent="0.2">
      <c r="A613" s="11" t="s">
        <v>1069</v>
      </c>
      <c r="B613" s="11" t="s">
        <v>1701</v>
      </c>
      <c r="C613" s="12" t="str">
        <f t="shared" si="29"/>
        <v>Michael</v>
      </c>
      <c r="D613" s="11" t="str">
        <f t="shared" si="29"/>
        <v>Thiermann</v>
      </c>
      <c r="E613" s="12" t="str">
        <f t="shared" si="30"/>
        <v>Michael</v>
      </c>
      <c r="F613" s="11" t="str">
        <f t="shared" si="30"/>
        <v>Thiermann</v>
      </c>
      <c r="G613" s="12" t="str">
        <f t="shared" si="31"/>
        <v>Michäl</v>
      </c>
      <c r="H613" s="11" t="str">
        <f t="shared" si="31"/>
        <v>Thiermann</v>
      </c>
    </row>
    <row r="614" spans="1:8" x14ac:dyDescent="0.2">
      <c r="A614" s="11" t="s">
        <v>1081</v>
      </c>
      <c r="B614" s="11" t="s">
        <v>1279</v>
      </c>
      <c r="C614" s="12" t="str">
        <f t="shared" si="29"/>
        <v>Guenter</v>
      </c>
      <c r="D614" s="11" t="str">
        <f t="shared" si="29"/>
        <v>Thomas</v>
      </c>
      <c r="E614" s="12" t="str">
        <f t="shared" si="30"/>
        <v>Guenter</v>
      </c>
      <c r="F614" s="11" t="str">
        <f t="shared" si="30"/>
        <v>Thomas</v>
      </c>
      <c r="G614" s="12" t="str">
        <f t="shared" si="31"/>
        <v>Günter</v>
      </c>
      <c r="H614" s="11" t="str">
        <f t="shared" si="31"/>
        <v>Thomas</v>
      </c>
    </row>
    <row r="615" spans="1:8" x14ac:dyDescent="0.2">
      <c r="A615" s="11" t="s">
        <v>1702</v>
      </c>
      <c r="B615" s="11" t="s">
        <v>1703</v>
      </c>
      <c r="C615" s="12" t="str">
        <f t="shared" si="29"/>
        <v>Hella</v>
      </c>
      <c r="D615" s="11" t="str">
        <f t="shared" si="29"/>
        <v>Tögel</v>
      </c>
      <c r="E615" s="12" t="str">
        <f t="shared" si="30"/>
        <v>Hella</v>
      </c>
      <c r="F615" s="11" t="str">
        <f t="shared" si="30"/>
        <v>Tögel</v>
      </c>
      <c r="G615" s="12" t="str">
        <f t="shared" si="31"/>
        <v>Hella</v>
      </c>
      <c r="H615" s="11" t="str">
        <f t="shared" si="31"/>
        <v>Tögel</v>
      </c>
    </row>
    <row r="616" spans="1:8" x14ac:dyDescent="0.2">
      <c r="A616" s="11" t="s">
        <v>1404</v>
      </c>
      <c r="B616" s="11" t="s">
        <v>1704</v>
      </c>
      <c r="C616" s="12" t="str">
        <f t="shared" si="29"/>
        <v>Jörg</v>
      </c>
      <c r="D616" s="11" t="str">
        <f t="shared" si="29"/>
        <v>Tomaschko</v>
      </c>
      <c r="E616" s="12" t="str">
        <f t="shared" si="30"/>
        <v>Jörg</v>
      </c>
      <c r="F616" s="11" t="str">
        <f t="shared" si="30"/>
        <v>Tomaschko</v>
      </c>
      <c r="G616" s="12" t="str">
        <f t="shared" si="31"/>
        <v>Jörg</v>
      </c>
      <c r="H616" s="11" t="str">
        <f t="shared" si="31"/>
        <v>Tomaschko</v>
      </c>
    </row>
    <row r="617" spans="1:8" x14ac:dyDescent="0.2">
      <c r="A617" s="11" t="s">
        <v>1199</v>
      </c>
      <c r="B617" s="11" t="s">
        <v>1705</v>
      </c>
      <c r="C617" s="12" t="str">
        <f t="shared" si="29"/>
        <v>Gisela</v>
      </c>
      <c r="D617" s="11" t="str">
        <f t="shared" si="29"/>
        <v>Traenkle</v>
      </c>
      <c r="E617" s="12" t="str">
        <f t="shared" si="30"/>
        <v>Gisela</v>
      </c>
      <c r="F617" s="11" t="str">
        <f t="shared" si="30"/>
        <v>Traenkle</v>
      </c>
      <c r="G617" s="12" t="str">
        <f t="shared" si="31"/>
        <v>Gisela</v>
      </c>
      <c r="H617" s="11" t="str">
        <f t="shared" si="31"/>
        <v>Tränkle</v>
      </c>
    </row>
    <row r="618" spans="1:8" x14ac:dyDescent="0.2">
      <c r="A618" s="11" t="s">
        <v>1081</v>
      </c>
      <c r="B618" s="11" t="s">
        <v>1706</v>
      </c>
      <c r="C618" s="12" t="str">
        <f t="shared" si="29"/>
        <v>Guenter</v>
      </c>
      <c r="D618" s="11" t="str">
        <f t="shared" si="29"/>
        <v>Treiber</v>
      </c>
      <c r="E618" s="12" t="str">
        <f t="shared" si="30"/>
        <v>Guenter</v>
      </c>
      <c r="F618" s="11" t="str">
        <f t="shared" si="30"/>
        <v>Treiber</v>
      </c>
      <c r="G618" s="12" t="str">
        <f t="shared" si="31"/>
        <v>Günter</v>
      </c>
      <c r="H618" s="11" t="str">
        <f t="shared" si="31"/>
        <v>Treiber</v>
      </c>
    </row>
    <row r="619" spans="1:8" x14ac:dyDescent="0.2">
      <c r="A619" s="11" t="s">
        <v>1113</v>
      </c>
      <c r="B619" s="11" t="s">
        <v>1706</v>
      </c>
      <c r="C619" s="12" t="str">
        <f t="shared" si="29"/>
        <v>Juergen</v>
      </c>
      <c r="D619" s="11" t="str">
        <f t="shared" si="29"/>
        <v>Treiber</v>
      </c>
      <c r="E619" s="12" t="str">
        <f t="shared" si="30"/>
        <v>Juergen</v>
      </c>
      <c r="F619" s="11" t="str">
        <f t="shared" si="30"/>
        <v>Treiber</v>
      </c>
      <c r="G619" s="12" t="str">
        <f t="shared" si="31"/>
        <v>Jürgen</v>
      </c>
      <c r="H619" s="11" t="str">
        <f t="shared" si="31"/>
        <v>Treiber</v>
      </c>
    </row>
    <row r="620" spans="1:8" x14ac:dyDescent="0.2">
      <c r="A620" s="11" t="s">
        <v>1113</v>
      </c>
      <c r="B620" s="11" t="s">
        <v>1707</v>
      </c>
      <c r="C620" s="12" t="str">
        <f t="shared" si="29"/>
        <v>Juergen</v>
      </c>
      <c r="D620" s="11" t="str">
        <f t="shared" si="29"/>
        <v>Treusch</v>
      </c>
      <c r="E620" s="12" t="str">
        <f t="shared" si="30"/>
        <v>Juergen</v>
      </c>
      <c r="F620" s="11" t="str">
        <f t="shared" si="30"/>
        <v>Treusch</v>
      </c>
      <c r="G620" s="12" t="str">
        <f t="shared" si="31"/>
        <v>Jürgen</v>
      </c>
      <c r="H620" s="11" t="str">
        <f t="shared" si="31"/>
        <v>Treusch</v>
      </c>
    </row>
    <row r="621" spans="1:8" x14ac:dyDescent="0.2">
      <c r="A621" s="11" t="s">
        <v>1075</v>
      </c>
      <c r="B621" s="11" t="s">
        <v>1708</v>
      </c>
      <c r="C621" s="12" t="str">
        <f t="shared" si="29"/>
        <v>Karl</v>
      </c>
      <c r="D621" s="11" t="str">
        <f t="shared" si="29"/>
        <v>Tröndle</v>
      </c>
      <c r="E621" s="12" t="str">
        <f t="shared" si="30"/>
        <v>Karl</v>
      </c>
      <c r="F621" s="11" t="str">
        <f t="shared" si="30"/>
        <v>Tröndle</v>
      </c>
      <c r="G621" s="12" t="str">
        <f t="shared" si="31"/>
        <v>Karl</v>
      </c>
      <c r="H621" s="11" t="str">
        <f t="shared" si="31"/>
        <v>Tröndle</v>
      </c>
    </row>
    <row r="622" spans="1:8" x14ac:dyDescent="0.2">
      <c r="A622" s="11" t="s">
        <v>1709</v>
      </c>
      <c r="B622" s="11" t="s">
        <v>1710</v>
      </c>
      <c r="C622" s="12" t="str">
        <f t="shared" si="29"/>
        <v>Hellmut</v>
      </c>
      <c r="D622" s="11" t="str">
        <f t="shared" si="29"/>
        <v>Truckenmueller</v>
      </c>
      <c r="E622" s="12" t="str">
        <f t="shared" si="30"/>
        <v>Hellmut</v>
      </c>
      <c r="F622" s="11" t="str">
        <f t="shared" si="30"/>
        <v>Truckenmueller</v>
      </c>
      <c r="G622" s="12" t="str">
        <f t="shared" si="31"/>
        <v>Hellmut</v>
      </c>
      <c r="H622" s="11" t="str">
        <f t="shared" si="31"/>
        <v>Truckenmüller</v>
      </c>
    </row>
    <row r="623" spans="1:8" x14ac:dyDescent="0.2">
      <c r="A623" s="11" t="s">
        <v>1321</v>
      </c>
      <c r="B623" s="11" t="s">
        <v>1711</v>
      </c>
      <c r="C623" s="12" t="str">
        <f t="shared" si="29"/>
        <v>Rolf</v>
      </c>
      <c r="D623" s="11" t="str">
        <f t="shared" si="29"/>
        <v>Tuerke</v>
      </c>
      <c r="E623" s="12" t="str">
        <f t="shared" si="30"/>
        <v>Rolf</v>
      </c>
      <c r="F623" s="11" t="str">
        <f t="shared" si="30"/>
        <v>Tuerke</v>
      </c>
      <c r="G623" s="12" t="str">
        <f t="shared" si="31"/>
        <v>Rolf</v>
      </c>
      <c r="H623" s="11" t="str">
        <f t="shared" si="31"/>
        <v>Türke</v>
      </c>
    </row>
    <row r="624" spans="1:8" x14ac:dyDescent="0.2">
      <c r="A624" s="11" t="s">
        <v>1712</v>
      </c>
      <c r="B624" s="11" t="s">
        <v>1713</v>
      </c>
      <c r="C624" s="12" t="str">
        <f t="shared" si="29"/>
        <v>Friedel</v>
      </c>
      <c r="D624" s="11" t="str">
        <f t="shared" si="29"/>
        <v>Ueberle</v>
      </c>
      <c r="E624" s="12" t="str">
        <f t="shared" si="30"/>
        <v>Friedel</v>
      </c>
      <c r="F624" s="11" t="str">
        <f t="shared" si="30"/>
        <v>Ueberle</v>
      </c>
      <c r="G624" s="12" t="str">
        <f t="shared" si="31"/>
        <v>Friedel</v>
      </c>
      <c r="H624" s="11" t="str">
        <f t="shared" si="31"/>
        <v>Überle</v>
      </c>
    </row>
    <row r="625" spans="1:8" x14ac:dyDescent="0.2">
      <c r="A625" s="11" t="s">
        <v>1089</v>
      </c>
      <c r="B625" s="11" t="s">
        <v>1714</v>
      </c>
      <c r="C625" s="12" t="str">
        <f t="shared" si="29"/>
        <v>Werner</v>
      </c>
      <c r="D625" s="11" t="str">
        <f t="shared" si="29"/>
        <v>Ueltzhöffer</v>
      </c>
      <c r="E625" s="12" t="str">
        <f t="shared" si="30"/>
        <v>Werner</v>
      </c>
      <c r="F625" s="11" t="str">
        <f t="shared" si="30"/>
        <v>Ueltzhöffer</v>
      </c>
      <c r="G625" s="12" t="str">
        <f t="shared" si="31"/>
        <v>Werner</v>
      </c>
      <c r="H625" s="11" t="str">
        <f t="shared" si="31"/>
        <v>Ültzhöffer</v>
      </c>
    </row>
    <row r="626" spans="1:8" x14ac:dyDescent="0.2">
      <c r="A626" s="11" t="s">
        <v>1089</v>
      </c>
      <c r="B626" s="11" t="s">
        <v>1714</v>
      </c>
      <c r="C626" s="12" t="str">
        <f t="shared" si="29"/>
        <v>Werner</v>
      </c>
      <c r="D626" s="11" t="str">
        <f t="shared" si="29"/>
        <v>Ueltzhöffer</v>
      </c>
      <c r="E626" s="12" t="str">
        <f t="shared" si="30"/>
        <v>Werner</v>
      </c>
      <c r="F626" s="11" t="str">
        <f t="shared" si="30"/>
        <v>Ueltzhöffer</v>
      </c>
      <c r="G626" s="12" t="str">
        <f t="shared" si="31"/>
        <v>Werner</v>
      </c>
      <c r="H626" s="11" t="str">
        <f t="shared" si="31"/>
        <v>Ültzhöffer</v>
      </c>
    </row>
    <row r="627" spans="1:8" x14ac:dyDescent="0.2">
      <c r="A627" s="11" t="s">
        <v>1712</v>
      </c>
      <c r="B627" s="11" t="s">
        <v>1715</v>
      </c>
      <c r="C627" s="12" t="str">
        <f t="shared" si="29"/>
        <v>Friedel</v>
      </c>
      <c r="D627" s="11" t="str">
        <f t="shared" si="29"/>
        <v>Ungeheuer</v>
      </c>
      <c r="E627" s="12" t="str">
        <f t="shared" si="30"/>
        <v>Friedel</v>
      </c>
      <c r="F627" s="11" t="str">
        <f t="shared" si="30"/>
        <v>Ungeheuer</v>
      </c>
      <c r="G627" s="12" t="str">
        <f t="shared" si="31"/>
        <v>Friedel</v>
      </c>
      <c r="H627" s="11" t="str">
        <f t="shared" si="31"/>
        <v>Ungeheür</v>
      </c>
    </row>
    <row r="628" spans="1:8" x14ac:dyDescent="0.2">
      <c r="A628" s="11" t="s">
        <v>1113</v>
      </c>
      <c r="B628" s="11" t="s">
        <v>1716</v>
      </c>
      <c r="C628" s="12" t="str">
        <f t="shared" si="29"/>
        <v>Juergen</v>
      </c>
      <c r="D628" s="11" t="str">
        <f t="shared" si="29"/>
        <v>Uster</v>
      </c>
      <c r="E628" s="12" t="str">
        <f t="shared" si="30"/>
        <v>Juergen</v>
      </c>
      <c r="F628" s="11" t="str">
        <f t="shared" si="30"/>
        <v>Uster</v>
      </c>
      <c r="G628" s="12" t="str">
        <f t="shared" si="31"/>
        <v>Jürgen</v>
      </c>
      <c r="H628" s="11" t="str">
        <f t="shared" si="31"/>
        <v>Uster</v>
      </c>
    </row>
    <row r="629" spans="1:8" x14ac:dyDescent="0.2">
      <c r="A629" s="11" t="s">
        <v>1712</v>
      </c>
      <c r="B629" s="11" t="s">
        <v>1717</v>
      </c>
      <c r="C629" s="12" t="str">
        <f t="shared" si="29"/>
        <v>Friedel</v>
      </c>
      <c r="D629" s="11" t="str">
        <f t="shared" si="29"/>
        <v>Vaeth</v>
      </c>
      <c r="E629" s="12" t="str">
        <f t="shared" si="30"/>
        <v>Friedel</v>
      </c>
      <c r="F629" s="11" t="str">
        <f t="shared" si="30"/>
        <v>Vaeth</v>
      </c>
      <c r="G629" s="12" t="str">
        <f t="shared" si="31"/>
        <v>Friedel</v>
      </c>
      <c r="H629" s="11" t="str">
        <f t="shared" si="31"/>
        <v>Väth</v>
      </c>
    </row>
    <row r="630" spans="1:8" x14ac:dyDescent="0.2">
      <c r="A630" s="11" t="s">
        <v>1255</v>
      </c>
      <c r="B630" s="11" t="s">
        <v>1717</v>
      </c>
      <c r="C630" s="12" t="str">
        <f t="shared" si="29"/>
        <v>Margot</v>
      </c>
      <c r="D630" s="11" t="str">
        <f t="shared" si="29"/>
        <v>Vaeth</v>
      </c>
      <c r="E630" s="12" t="str">
        <f t="shared" si="30"/>
        <v>Margot</v>
      </c>
      <c r="F630" s="11" t="str">
        <f t="shared" si="30"/>
        <v>Vaeth</v>
      </c>
      <c r="G630" s="12" t="str">
        <f t="shared" si="31"/>
        <v>Margot</v>
      </c>
      <c r="H630" s="11" t="str">
        <f t="shared" si="31"/>
        <v>Väth</v>
      </c>
    </row>
    <row r="631" spans="1:8" x14ac:dyDescent="0.2">
      <c r="A631" s="11" t="s">
        <v>1718</v>
      </c>
      <c r="B631" s="11" t="s">
        <v>1719</v>
      </c>
      <c r="C631" s="12" t="str">
        <f t="shared" si="29"/>
        <v>Friederike</v>
      </c>
      <c r="D631" s="11" t="str">
        <f t="shared" si="29"/>
        <v>Vermöhlen</v>
      </c>
      <c r="E631" s="12" t="str">
        <f t="shared" si="30"/>
        <v>Friederike</v>
      </c>
      <c r="F631" s="11" t="str">
        <f t="shared" si="30"/>
        <v>Vermöhlen</v>
      </c>
      <c r="G631" s="12" t="str">
        <f t="shared" si="31"/>
        <v>Friederike</v>
      </c>
      <c r="H631" s="11" t="str">
        <f t="shared" si="31"/>
        <v>Vermöhlen</v>
      </c>
    </row>
    <row r="632" spans="1:8" x14ac:dyDescent="0.2">
      <c r="A632" s="11" t="s">
        <v>1225</v>
      </c>
      <c r="B632" s="11" t="s">
        <v>1720</v>
      </c>
      <c r="C632" s="12" t="str">
        <f t="shared" si="29"/>
        <v>Ruth</v>
      </c>
      <c r="D632" s="11" t="str">
        <f t="shared" si="29"/>
        <v>Völkel</v>
      </c>
      <c r="E632" s="12" t="str">
        <f t="shared" si="30"/>
        <v>Ruth</v>
      </c>
      <c r="F632" s="11" t="str">
        <f t="shared" si="30"/>
        <v>Völkel</v>
      </c>
      <c r="G632" s="12" t="str">
        <f t="shared" si="31"/>
        <v>Ruth</v>
      </c>
      <c r="H632" s="11" t="str">
        <f t="shared" si="31"/>
        <v>Völkel</v>
      </c>
    </row>
    <row r="633" spans="1:8" x14ac:dyDescent="0.2">
      <c r="A633" s="11" t="s">
        <v>1721</v>
      </c>
      <c r="B633" s="11" t="s">
        <v>1722</v>
      </c>
      <c r="C633" s="12" t="str">
        <f t="shared" si="29"/>
        <v>Hans-Georg</v>
      </c>
      <c r="D633" s="11" t="str">
        <f t="shared" si="29"/>
        <v>Völker</v>
      </c>
      <c r="E633" s="12" t="str">
        <f t="shared" si="30"/>
        <v>Hans-Georg</v>
      </c>
      <c r="F633" s="11" t="str">
        <f t="shared" si="30"/>
        <v>Völker</v>
      </c>
      <c r="G633" s="12" t="str">
        <f t="shared" si="31"/>
        <v>Hans-Georg</v>
      </c>
      <c r="H633" s="11" t="str">
        <f t="shared" si="31"/>
        <v>Völker</v>
      </c>
    </row>
    <row r="634" spans="1:8" x14ac:dyDescent="0.2">
      <c r="A634" s="11" t="s">
        <v>1089</v>
      </c>
      <c r="B634" s="11" t="s">
        <v>1722</v>
      </c>
      <c r="C634" s="12" t="str">
        <f t="shared" si="29"/>
        <v>Werner</v>
      </c>
      <c r="D634" s="11" t="str">
        <f t="shared" si="29"/>
        <v>Völker</v>
      </c>
      <c r="E634" s="12" t="str">
        <f t="shared" si="30"/>
        <v>Werner</v>
      </c>
      <c r="F634" s="11" t="str">
        <f t="shared" si="30"/>
        <v>Völker</v>
      </c>
      <c r="G634" s="12" t="str">
        <f t="shared" si="31"/>
        <v>Werner</v>
      </c>
      <c r="H634" s="11" t="str">
        <f t="shared" si="31"/>
        <v>Völker</v>
      </c>
    </row>
    <row r="635" spans="1:8" x14ac:dyDescent="0.2">
      <c r="A635" s="11" t="s">
        <v>1723</v>
      </c>
      <c r="B635" s="11" t="s">
        <v>1724</v>
      </c>
      <c r="C635" s="12" t="str">
        <f t="shared" si="29"/>
        <v>Friedhelm</v>
      </c>
      <c r="D635" s="11" t="str">
        <f t="shared" si="29"/>
        <v>Völz</v>
      </c>
      <c r="E635" s="12" t="str">
        <f t="shared" si="30"/>
        <v>Friedhelm</v>
      </c>
      <c r="F635" s="11" t="str">
        <f t="shared" si="30"/>
        <v>Völz</v>
      </c>
      <c r="G635" s="12" t="str">
        <f t="shared" si="31"/>
        <v>Friedhelm</v>
      </c>
      <c r="H635" s="11" t="str">
        <f t="shared" si="31"/>
        <v>Völz</v>
      </c>
    </row>
    <row r="636" spans="1:8" x14ac:dyDescent="0.2">
      <c r="A636" s="11" t="s">
        <v>1725</v>
      </c>
      <c r="B636" s="11" t="s">
        <v>1726</v>
      </c>
      <c r="C636" s="12" t="str">
        <f t="shared" si="29"/>
        <v>Hans-Juergen</v>
      </c>
      <c r="D636" s="11" t="str">
        <f t="shared" si="29"/>
        <v>Vogt</v>
      </c>
      <c r="E636" s="12" t="str">
        <f t="shared" si="30"/>
        <v>Hans-Juergen</v>
      </c>
      <c r="F636" s="11" t="str">
        <f t="shared" si="30"/>
        <v>Vogt</v>
      </c>
      <c r="G636" s="12" t="str">
        <f t="shared" si="31"/>
        <v>Hans-Jürgen</v>
      </c>
      <c r="H636" s="11" t="str">
        <f t="shared" si="31"/>
        <v>Vogt</v>
      </c>
    </row>
    <row r="637" spans="1:8" x14ac:dyDescent="0.2">
      <c r="A637" s="11" t="s">
        <v>1113</v>
      </c>
      <c r="B637" s="11" t="s">
        <v>1727</v>
      </c>
      <c r="C637" s="12" t="str">
        <f t="shared" si="29"/>
        <v>Juergen</v>
      </c>
      <c r="D637" s="11" t="str">
        <f t="shared" si="29"/>
        <v>Volksbank</v>
      </c>
      <c r="E637" s="12" t="str">
        <f t="shared" si="30"/>
        <v>Juergen</v>
      </c>
      <c r="F637" s="11" t="str">
        <f t="shared" si="30"/>
        <v>Volksbank</v>
      </c>
      <c r="G637" s="12" t="str">
        <f t="shared" si="31"/>
        <v>Jürgen</v>
      </c>
      <c r="H637" s="11" t="str">
        <f t="shared" si="31"/>
        <v>Volksbank</v>
      </c>
    </row>
    <row r="638" spans="1:8" x14ac:dyDescent="0.2">
      <c r="A638" s="11" t="s">
        <v>1660</v>
      </c>
      <c r="B638" s="11" t="s">
        <v>1728</v>
      </c>
      <c r="C638" s="12" t="str">
        <f t="shared" si="29"/>
        <v>Anna</v>
      </c>
      <c r="D638" s="11" t="str">
        <f t="shared" si="29"/>
        <v xml:space="preserve">Volksfuersorge </v>
      </c>
      <c r="E638" s="12" t="str">
        <f t="shared" si="30"/>
        <v>Anna</v>
      </c>
      <c r="F638" s="11" t="str">
        <f t="shared" si="30"/>
        <v xml:space="preserve">Volksfuersorge </v>
      </c>
      <c r="G638" s="12" t="str">
        <f t="shared" si="31"/>
        <v>Anna</v>
      </c>
      <c r="H638" s="11" t="str">
        <f t="shared" si="31"/>
        <v xml:space="preserve">Volksfürsorge </v>
      </c>
    </row>
    <row r="639" spans="1:8" x14ac:dyDescent="0.2">
      <c r="A639" s="11" t="s">
        <v>1081</v>
      </c>
      <c r="B639" s="11" t="s">
        <v>1729</v>
      </c>
      <c r="C639" s="12" t="str">
        <f t="shared" si="29"/>
        <v>Guenter</v>
      </c>
      <c r="D639" s="11" t="str">
        <f t="shared" si="29"/>
        <v>Volz</v>
      </c>
      <c r="E639" s="12" t="str">
        <f t="shared" si="30"/>
        <v>Guenter</v>
      </c>
      <c r="F639" s="11" t="str">
        <f t="shared" si="30"/>
        <v>Volz</v>
      </c>
      <c r="G639" s="12" t="str">
        <f t="shared" si="31"/>
        <v>Günter</v>
      </c>
      <c r="H639" s="11" t="str">
        <f t="shared" si="31"/>
        <v>Volz</v>
      </c>
    </row>
    <row r="640" spans="1:8" x14ac:dyDescent="0.2">
      <c r="A640" s="11" t="s">
        <v>1113</v>
      </c>
      <c r="B640" s="11" t="s">
        <v>1729</v>
      </c>
      <c r="C640" s="12" t="str">
        <f t="shared" si="29"/>
        <v>Juergen</v>
      </c>
      <c r="D640" s="11" t="str">
        <f t="shared" si="29"/>
        <v>Volz</v>
      </c>
      <c r="E640" s="12" t="str">
        <f t="shared" si="30"/>
        <v>Juergen</v>
      </c>
      <c r="F640" s="11" t="str">
        <f t="shared" si="30"/>
        <v>Volz</v>
      </c>
      <c r="G640" s="12" t="str">
        <f t="shared" si="31"/>
        <v>Jürgen</v>
      </c>
      <c r="H640" s="11" t="str">
        <f t="shared" si="31"/>
        <v>Volz</v>
      </c>
    </row>
    <row r="641" spans="1:8" x14ac:dyDescent="0.2">
      <c r="A641" s="11" t="s">
        <v>1113</v>
      </c>
      <c r="B641" s="11" t="s">
        <v>1729</v>
      </c>
      <c r="C641" s="12" t="str">
        <f t="shared" si="29"/>
        <v>Juergen</v>
      </c>
      <c r="D641" s="11" t="str">
        <f t="shared" si="29"/>
        <v>Volz</v>
      </c>
      <c r="E641" s="12" t="str">
        <f t="shared" si="30"/>
        <v>Juergen</v>
      </c>
      <c r="F641" s="11" t="str">
        <f t="shared" si="30"/>
        <v>Volz</v>
      </c>
      <c r="G641" s="12" t="str">
        <f t="shared" si="31"/>
        <v>Jürgen</v>
      </c>
      <c r="H641" s="11" t="str">
        <f t="shared" si="31"/>
        <v>Volz</v>
      </c>
    </row>
    <row r="642" spans="1:8" x14ac:dyDescent="0.2">
      <c r="A642" s="11" t="s">
        <v>1113</v>
      </c>
      <c r="B642" s="11" t="s">
        <v>1729</v>
      </c>
      <c r="C642" s="12" t="str">
        <f t="shared" ref="C642:D692" si="32">SUBSTITUTE(A642,"oe","ö")</f>
        <v>Juergen</v>
      </c>
      <c r="D642" s="11" t="str">
        <f t="shared" si="32"/>
        <v>Volz</v>
      </c>
      <c r="E642" s="12" t="str">
        <f t="shared" ref="E642:F692" si="33">IF(ISERROR(FIND("oe",A642)),A642,REPLACE(A642,FIND("oe",A642),2,"ö"))</f>
        <v>Juergen</v>
      </c>
      <c r="F642" s="11" t="str">
        <f t="shared" si="33"/>
        <v>Volz</v>
      </c>
      <c r="G642" s="12" t="str">
        <f t="shared" si="31"/>
        <v>Jürgen</v>
      </c>
      <c r="H642" s="11" t="str">
        <f t="shared" si="31"/>
        <v>Volz</v>
      </c>
    </row>
    <row r="643" spans="1:8" x14ac:dyDescent="0.2">
      <c r="A643" s="11" t="s">
        <v>1113</v>
      </c>
      <c r="B643" s="11" t="s">
        <v>1729</v>
      </c>
      <c r="C643" s="12" t="str">
        <f t="shared" si="32"/>
        <v>Juergen</v>
      </c>
      <c r="D643" s="11" t="str">
        <f t="shared" si="32"/>
        <v>Volz</v>
      </c>
      <c r="E643" s="12" t="str">
        <f t="shared" si="33"/>
        <v>Juergen</v>
      </c>
      <c r="F643" s="11" t="str">
        <f t="shared" si="33"/>
        <v>Volz</v>
      </c>
      <c r="G643" s="12" t="str">
        <f t="shared" ref="G643:H692" si="34">SUBSTITUTE(SUBSTITUTE(SUBSTITUTE(SUBSTITUTE(SUBSTITUTE(SUBSTITUTE(A643,"ae","ä"),"oe","ö"),"ue","ü"),"Ae","Ä"),"Oe","Ö"),"Ue","Ü")</f>
        <v>Jürgen</v>
      </c>
      <c r="H643" s="11" t="str">
        <f t="shared" si="34"/>
        <v>Volz</v>
      </c>
    </row>
    <row r="644" spans="1:8" x14ac:dyDescent="0.2">
      <c r="A644" s="11" t="s">
        <v>1113</v>
      </c>
      <c r="B644" s="11" t="s">
        <v>1729</v>
      </c>
      <c r="C644" s="12" t="str">
        <f t="shared" si="32"/>
        <v>Juergen</v>
      </c>
      <c r="D644" s="11" t="str">
        <f t="shared" si="32"/>
        <v>Volz</v>
      </c>
      <c r="E644" s="12" t="str">
        <f t="shared" si="33"/>
        <v>Juergen</v>
      </c>
      <c r="F644" s="11" t="str">
        <f t="shared" si="33"/>
        <v>Volz</v>
      </c>
      <c r="G644" s="12" t="str">
        <f t="shared" si="34"/>
        <v>Jürgen</v>
      </c>
      <c r="H644" s="11" t="str">
        <f t="shared" si="34"/>
        <v>Volz</v>
      </c>
    </row>
    <row r="645" spans="1:8" x14ac:dyDescent="0.2">
      <c r="A645" s="11" t="s">
        <v>1113</v>
      </c>
      <c r="B645" s="11" t="s">
        <v>1730</v>
      </c>
      <c r="C645" s="12" t="str">
        <f t="shared" si="32"/>
        <v>Juergen</v>
      </c>
      <c r="D645" s="11" t="str">
        <f t="shared" si="32"/>
        <v>Wadowski</v>
      </c>
      <c r="E645" s="12" t="str">
        <f t="shared" si="33"/>
        <v>Juergen</v>
      </c>
      <c r="F645" s="11" t="str">
        <f t="shared" si="33"/>
        <v>Wadowski</v>
      </c>
      <c r="G645" s="12" t="str">
        <f t="shared" si="34"/>
        <v>Jürgen</v>
      </c>
      <c r="H645" s="11" t="str">
        <f t="shared" si="34"/>
        <v>Wadowski</v>
      </c>
    </row>
    <row r="646" spans="1:8" x14ac:dyDescent="0.2">
      <c r="A646" s="11" t="s">
        <v>1725</v>
      </c>
      <c r="B646" s="11" t="s">
        <v>1731</v>
      </c>
      <c r="C646" s="12" t="str">
        <f t="shared" si="32"/>
        <v>Hans-Juergen</v>
      </c>
      <c r="D646" s="11" t="str">
        <f t="shared" si="32"/>
        <v>Wagner</v>
      </c>
      <c r="E646" s="12" t="str">
        <f t="shared" si="33"/>
        <v>Hans-Juergen</v>
      </c>
      <c r="F646" s="11" t="str">
        <f t="shared" si="33"/>
        <v>Wagner</v>
      </c>
      <c r="G646" s="12" t="str">
        <f t="shared" si="34"/>
        <v>Hans-Jürgen</v>
      </c>
      <c r="H646" s="11" t="str">
        <f t="shared" si="34"/>
        <v>Wagner</v>
      </c>
    </row>
    <row r="647" spans="1:8" x14ac:dyDescent="0.2">
      <c r="A647" s="11" t="s">
        <v>1493</v>
      </c>
      <c r="B647" s="11" t="s">
        <v>1732</v>
      </c>
      <c r="C647" s="12" t="str">
        <f t="shared" si="32"/>
        <v>Emma</v>
      </c>
      <c r="D647" s="11" t="str">
        <f t="shared" si="32"/>
        <v xml:space="preserve">Wallenstaetter </v>
      </c>
      <c r="E647" s="12" t="str">
        <f t="shared" si="33"/>
        <v>Emma</v>
      </c>
      <c r="F647" s="11" t="str">
        <f t="shared" si="33"/>
        <v xml:space="preserve">Wallenstaetter </v>
      </c>
      <c r="G647" s="12" t="str">
        <f t="shared" si="34"/>
        <v>Emma</v>
      </c>
      <c r="H647" s="11" t="str">
        <f t="shared" si="34"/>
        <v xml:space="preserve">Wallenstätter </v>
      </c>
    </row>
    <row r="648" spans="1:8" x14ac:dyDescent="0.2">
      <c r="A648" s="11" t="s">
        <v>1113</v>
      </c>
      <c r="B648" s="11" t="s">
        <v>1733</v>
      </c>
      <c r="C648" s="12" t="str">
        <f t="shared" si="32"/>
        <v>Juergen</v>
      </c>
      <c r="D648" s="11" t="str">
        <f t="shared" si="32"/>
        <v>Weber</v>
      </c>
      <c r="E648" s="12" t="str">
        <f t="shared" si="33"/>
        <v>Juergen</v>
      </c>
      <c r="F648" s="11" t="str">
        <f t="shared" si="33"/>
        <v>Weber</v>
      </c>
      <c r="G648" s="12" t="str">
        <f t="shared" si="34"/>
        <v>Jürgen</v>
      </c>
      <c r="H648" s="11" t="str">
        <f t="shared" si="34"/>
        <v>Weber</v>
      </c>
    </row>
    <row r="649" spans="1:8" x14ac:dyDescent="0.2">
      <c r="A649" s="11" t="s">
        <v>1725</v>
      </c>
      <c r="B649" s="11" t="s">
        <v>1734</v>
      </c>
      <c r="C649" s="12" t="str">
        <f t="shared" si="32"/>
        <v>Hans-Juergen</v>
      </c>
      <c r="D649" s="11" t="str">
        <f t="shared" si="32"/>
        <v>Wegmann</v>
      </c>
      <c r="E649" s="12" t="str">
        <f t="shared" si="33"/>
        <v>Hans-Juergen</v>
      </c>
      <c r="F649" s="11" t="str">
        <f t="shared" si="33"/>
        <v>Wegmann</v>
      </c>
      <c r="G649" s="12" t="str">
        <f t="shared" si="34"/>
        <v>Hans-Jürgen</v>
      </c>
      <c r="H649" s="11" t="str">
        <f t="shared" si="34"/>
        <v>Wegmann</v>
      </c>
    </row>
    <row r="650" spans="1:8" x14ac:dyDescent="0.2">
      <c r="A650" s="11" t="s">
        <v>1725</v>
      </c>
      <c r="B650" s="11" t="s">
        <v>1735</v>
      </c>
      <c r="C650" s="12" t="str">
        <f t="shared" si="32"/>
        <v>Hans-Juergen</v>
      </c>
      <c r="D650" s="11" t="str">
        <f t="shared" si="32"/>
        <v>Wehnes</v>
      </c>
      <c r="E650" s="12" t="str">
        <f t="shared" si="33"/>
        <v>Hans-Juergen</v>
      </c>
      <c r="F650" s="11" t="str">
        <f t="shared" si="33"/>
        <v>Wehnes</v>
      </c>
      <c r="G650" s="12" t="str">
        <f t="shared" si="34"/>
        <v>Hans-Jürgen</v>
      </c>
      <c r="H650" s="11" t="str">
        <f t="shared" si="34"/>
        <v>Wehnes</v>
      </c>
    </row>
    <row r="651" spans="1:8" x14ac:dyDescent="0.2">
      <c r="A651" s="11" t="s">
        <v>1113</v>
      </c>
      <c r="B651" s="11" t="s">
        <v>1736</v>
      </c>
      <c r="C651" s="12" t="str">
        <f t="shared" si="32"/>
        <v>Juergen</v>
      </c>
      <c r="D651" s="11" t="str">
        <f t="shared" si="32"/>
        <v>Weickum</v>
      </c>
      <c r="E651" s="12" t="str">
        <f t="shared" si="33"/>
        <v>Juergen</v>
      </c>
      <c r="F651" s="11" t="str">
        <f t="shared" si="33"/>
        <v>Weickum</v>
      </c>
      <c r="G651" s="12" t="str">
        <f t="shared" si="34"/>
        <v>Jürgen</v>
      </c>
      <c r="H651" s="11" t="str">
        <f t="shared" si="34"/>
        <v>Weickum</v>
      </c>
    </row>
    <row r="652" spans="1:8" x14ac:dyDescent="0.2">
      <c r="A652" s="11" t="s">
        <v>1160</v>
      </c>
      <c r="B652" s="11" t="s">
        <v>1737</v>
      </c>
      <c r="C652" s="12" t="str">
        <f t="shared" si="32"/>
        <v>Maria</v>
      </c>
      <c r="D652" s="11" t="str">
        <f t="shared" si="32"/>
        <v>Weinkötz</v>
      </c>
      <c r="E652" s="12" t="str">
        <f t="shared" si="33"/>
        <v>Maria</v>
      </c>
      <c r="F652" s="11" t="str">
        <f t="shared" si="33"/>
        <v>Weinkötz</v>
      </c>
      <c r="G652" s="12" t="str">
        <f t="shared" si="34"/>
        <v>Maria</v>
      </c>
      <c r="H652" s="11" t="str">
        <f t="shared" si="34"/>
        <v>Weinkötz</v>
      </c>
    </row>
    <row r="653" spans="1:8" x14ac:dyDescent="0.2">
      <c r="A653" s="11" t="s">
        <v>1725</v>
      </c>
      <c r="B653" s="11" t="s">
        <v>1738</v>
      </c>
      <c r="C653" s="12" t="str">
        <f t="shared" si="32"/>
        <v>Hans-Juergen</v>
      </c>
      <c r="D653" s="11" t="str">
        <f t="shared" si="32"/>
        <v>Weiss</v>
      </c>
      <c r="E653" s="12" t="str">
        <f t="shared" si="33"/>
        <v>Hans-Juergen</v>
      </c>
      <c r="F653" s="11" t="str">
        <f t="shared" si="33"/>
        <v>Weiss</v>
      </c>
      <c r="G653" s="12" t="str">
        <f t="shared" si="34"/>
        <v>Hans-Jürgen</v>
      </c>
      <c r="H653" s="11" t="str">
        <f t="shared" si="34"/>
        <v>Weiss</v>
      </c>
    </row>
    <row r="654" spans="1:8" x14ac:dyDescent="0.2">
      <c r="A654" s="11" t="s">
        <v>1113</v>
      </c>
      <c r="B654" s="11" t="s">
        <v>1739</v>
      </c>
      <c r="C654" s="12" t="str">
        <f t="shared" si="32"/>
        <v>Juergen</v>
      </c>
      <c r="D654" s="11" t="str">
        <f t="shared" si="32"/>
        <v>Wentzlaff</v>
      </c>
      <c r="E654" s="12" t="str">
        <f t="shared" si="33"/>
        <v>Juergen</v>
      </c>
      <c r="F654" s="11" t="str">
        <f t="shared" si="33"/>
        <v>Wentzlaff</v>
      </c>
      <c r="G654" s="12" t="str">
        <f t="shared" si="34"/>
        <v>Jürgen</v>
      </c>
      <c r="H654" s="11" t="str">
        <f t="shared" si="34"/>
        <v>Wentzlaff</v>
      </c>
    </row>
    <row r="655" spans="1:8" x14ac:dyDescent="0.2">
      <c r="A655" s="11" t="s">
        <v>1725</v>
      </c>
      <c r="B655" s="11" t="s">
        <v>1089</v>
      </c>
      <c r="C655" s="12" t="str">
        <f t="shared" si="32"/>
        <v>Hans-Juergen</v>
      </c>
      <c r="D655" s="11" t="str">
        <f t="shared" si="32"/>
        <v>Werner</v>
      </c>
      <c r="E655" s="12" t="str">
        <f t="shared" si="33"/>
        <v>Hans-Juergen</v>
      </c>
      <c r="F655" s="11" t="str">
        <f t="shared" si="33"/>
        <v>Werner</v>
      </c>
      <c r="G655" s="12" t="str">
        <f t="shared" si="34"/>
        <v>Hans-Jürgen</v>
      </c>
      <c r="H655" s="11" t="str">
        <f t="shared" si="34"/>
        <v>Werner</v>
      </c>
    </row>
    <row r="656" spans="1:8" x14ac:dyDescent="0.2">
      <c r="A656" s="11" t="s">
        <v>1725</v>
      </c>
      <c r="B656" s="11" t="s">
        <v>1089</v>
      </c>
      <c r="C656" s="12" t="str">
        <f t="shared" si="32"/>
        <v>Hans-Juergen</v>
      </c>
      <c r="D656" s="11" t="str">
        <f t="shared" si="32"/>
        <v>Werner</v>
      </c>
      <c r="E656" s="12" t="str">
        <f t="shared" si="33"/>
        <v>Hans-Juergen</v>
      </c>
      <c r="F656" s="11" t="str">
        <f t="shared" si="33"/>
        <v>Werner</v>
      </c>
      <c r="G656" s="12" t="str">
        <f t="shared" si="34"/>
        <v>Hans-Jürgen</v>
      </c>
      <c r="H656" s="11" t="str">
        <f t="shared" si="34"/>
        <v>Werner</v>
      </c>
    </row>
    <row r="657" spans="1:8" x14ac:dyDescent="0.2">
      <c r="A657" s="11" t="s">
        <v>1081</v>
      </c>
      <c r="B657" s="11" t="s">
        <v>1740</v>
      </c>
      <c r="C657" s="12" t="str">
        <f t="shared" si="32"/>
        <v>Guenter</v>
      </c>
      <c r="D657" s="11" t="str">
        <f t="shared" si="32"/>
        <v>Wetzel</v>
      </c>
      <c r="E657" s="12" t="str">
        <f t="shared" si="33"/>
        <v>Guenter</v>
      </c>
      <c r="F657" s="11" t="str">
        <f t="shared" si="33"/>
        <v>Wetzel</v>
      </c>
      <c r="G657" s="12" t="str">
        <f t="shared" si="34"/>
        <v>Günter</v>
      </c>
      <c r="H657" s="11" t="str">
        <f t="shared" si="34"/>
        <v>Wetzel</v>
      </c>
    </row>
    <row r="658" spans="1:8" x14ac:dyDescent="0.2">
      <c r="A658" s="11" t="s">
        <v>1113</v>
      </c>
      <c r="B658" s="11" t="s">
        <v>1740</v>
      </c>
      <c r="C658" s="12" t="str">
        <f t="shared" si="32"/>
        <v>Juergen</v>
      </c>
      <c r="D658" s="11" t="str">
        <f t="shared" si="32"/>
        <v>Wetzel</v>
      </c>
      <c r="E658" s="12" t="str">
        <f t="shared" si="33"/>
        <v>Juergen</v>
      </c>
      <c r="F658" s="11" t="str">
        <f t="shared" si="33"/>
        <v>Wetzel</v>
      </c>
      <c r="G658" s="12" t="str">
        <f t="shared" si="34"/>
        <v>Jürgen</v>
      </c>
      <c r="H658" s="11" t="str">
        <f t="shared" si="34"/>
        <v>Wetzel</v>
      </c>
    </row>
    <row r="659" spans="1:8" x14ac:dyDescent="0.2">
      <c r="A659" s="11" t="s">
        <v>1725</v>
      </c>
      <c r="B659" s="11" t="s">
        <v>1741</v>
      </c>
      <c r="C659" s="12" t="str">
        <f t="shared" si="32"/>
        <v>Hans-Juergen</v>
      </c>
      <c r="D659" s="11" t="str">
        <f t="shared" si="32"/>
        <v>Willmann</v>
      </c>
      <c r="E659" s="12" t="str">
        <f t="shared" si="33"/>
        <v>Hans-Juergen</v>
      </c>
      <c r="F659" s="11" t="str">
        <f t="shared" si="33"/>
        <v>Willmann</v>
      </c>
      <c r="G659" s="12" t="str">
        <f t="shared" si="34"/>
        <v>Hans-Jürgen</v>
      </c>
      <c r="H659" s="11" t="str">
        <f t="shared" si="34"/>
        <v>Willmann</v>
      </c>
    </row>
    <row r="660" spans="1:8" x14ac:dyDescent="0.2">
      <c r="A660" s="11" t="s">
        <v>1113</v>
      </c>
      <c r="B660" s="11" t="s">
        <v>1742</v>
      </c>
      <c r="C660" s="12" t="str">
        <f t="shared" si="32"/>
        <v>Juergen</v>
      </c>
      <c r="D660" s="11" t="str">
        <f t="shared" si="32"/>
        <v>Wipperfuerth</v>
      </c>
      <c r="E660" s="12" t="str">
        <f t="shared" si="33"/>
        <v>Juergen</v>
      </c>
      <c r="F660" s="11" t="str">
        <f t="shared" si="33"/>
        <v>Wipperfuerth</v>
      </c>
      <c r="G660" s="12" t="str">
        <f t="shared" si="34"/>
        <v>Jürgen</v>
      </c>
      <c r="H660" s="11" t="str">
        <f t="shared" si="34"/>
        <v>Wipperfürth</v>
      </c>
    </row>
    <row r="661" spans="1:8" x14ac:dyDescent="0.2">
      <c r="A661" s="11" t="s">
        <v>1113</v>
      </c>
      <c r="B661" s="11" t="s">
        <v>1742</v>
      </c>
      <c r="C661" s="12" t="str">
        <f t="shared" si="32"/>
        <v>Juergen</v>
      </c>
      <c r="D661" s="11" t="str">
        <f t="shared" si="32"/>
        <v>Wipperfuerth</v>
      </c>
      <c r="E661" s="12" t="str">
        <f t="shared" si="33"/>
        <v>Juergen</v>
      </c>
      <c r="F661" s="11" t="str">
        <f t="shared" si="33"/>
        <v>Wipperfuerth</v>
      </c>
      <c r="G661" s="12" t="str">
        <f t="shared" si="34"/>
        <v>Jürgen</v>
      </c>
      <c r="H661" s="11" t="str">
        <f t="shared" si="34"/>
        <v>Wipperfürth</v>
      </c>
    </row>
    <row r="662" spans="1:8" x14ac:dyDescent="0.2">
      <c r="A662" s="11" t="s">
        <v>1743</v>
      </c>
      <c r="B662" s="11" t="s">
        <v>1744</v>
      </c>
      <c r="C662" s="12" t="str">
        <f t="shared" si="32"/>
        <v>Hans-Michael</v>
      </c>
      <c r="D662" s="11" t="str">
        <f t="shared" si="32"/>
        <v>Wissenbach</v>
      </c>
      <c r="E662" s="12" t="str">
        <f t="shared" si="33"/>
        <v>Hans-Michael</v>
      </c>
      <c r="F662" s="11" t="str">
        <f t="shared" si="33"/>
        <v>Wissenbach</v>
      </c>
      <c r="G662" s="12" t="str">
        <f t="shared" si="34"/>
        <v>Hans-Michäl</v>
      </c>
      <c r="H662" s="11" t="str">
        <f t="shared" si="34"/>
        <v>Wissenbach</v>
      </c>
    </row>
    <row r="663" spans="1:8" x14ac:dyDescent="0.2">
      <c r="A663" s="11" t="s">
        <v>1079</v>
      </c>
      <c r="B663" s="11" t="s">
        <v>1745</v>
      </c>
      <c r="C663" s="12" t="str">
        <f t="shared" si="32"/>
        <v>Rainer</v>
      </c>
      <c r="D663" s="11" t="str">
        <f t="shared" si="32"/>
        <v>Wöhler</v>
      </c>
      <c r="E663" s="12" t="str">
        <f t="shared" si="33"/>
        <v>Rainer</v>
      </c>
      <c r="F663" s="11" t="str">
        <f t="shared" si="33"/>
        <v>Wöhler</v>
      </c>
      <c r="G663" s="12" t="str">
        <f t="shared" si="34"/>
        <v>Rainer</v>
      </c>
      <c r="H663" s="11" t="str">
        <f t="shared" si="34"/>
        <v>Wöhler</v>
      </c>
    </row>
    <row r="664" spans="1:8" x14ac:dyDescent="0.2">
      <c r="A664" s="11" t="s">
        <v>1746</v>
      </c>
      <c r="B664" s="11" t="s">
        <v>1747</v>
      </c>
      <c r="C664" s="12" t="str">
        <f t="shared" si="32"/>
        <v>Rudi</v>
      </c>
      <c r="D664" s="11" t="str">
        <f t="shared" si="32"/>
        <v>Wölfer</v>
      </c>
      <c r="E664" s="12" t="str">
        <f t="shared" si="33"/>
        <v>Rudi</v>
      </c>
      <c r="F664" s="11" t="str">
        <f t="shared" si="33"/>
        <v>Wölfer</v>
      </c>
      <c r="G664" s="12" t="str">
        <f t="shared" si="34"/>
        <v>Rudi</v>
      </c>
      <c r="H664" s="11" t="str">
        <f t="shared" si="34"/>
        <v>Wölfer</v>
      </c>
    </row>
    <row r="665" spans="1:8" x14ac:dyDescent="0.2">
      <c r="A665" s="11" t="s">
        <v>1167</v>
      </c>
      <c r="B665" s="11" t="s">
        <v>1748</v>
      </c>
      <c r="C665" s="12" t="str">
        <f t="shared" si="32"/>
        <v>Johann</v>
      </c>
      <c r="D665" s="11" t="str">
        <f t="shared" si="32"/>
        <v>Wöllner</v>
      </c>
      <c r="E665" s="12" t="str">
        <f t="shared" si="33"/>
        <v>Johann</v>
      </c>
      <c r="F665" s="11" t="str">
        <f t="shared" si="33"/>
        <v>Wöllner</v>
      </c>
      <c r="G665" s="12" t="str">
        <f t="shared" si="34"/>
        <v>Johann</v>
      </c>
      <c r="H665" s="11" t="str">
        <f t="shared" si="34"/>
        <v>Wöllner</v>
      </c>
    </row>
    <row r="666" spans="1:8" x14ac:dyDescent="0.2">
      <c r="A666" s="11" t="s">
        <v>1160</v>
      </c>
      <c r="B666" s="11" t="s">
        <v>1749</v>
      </c>
      <c r="C666" s="12" t="str">
        <f t="shared" si="32"/>
        <v>Maria</v>
      </c>
      <c r="D666" s="11" t="str">
        <f t="shared" si="32"/>
        <v>Wörn</v>
      </c>
      <c r="E666" s="12" t="str">
        <f t="shared" si="33"/>
        <v>Maria</v>
      </c>
      <c r="F666" s="11" t="str">
        <f t="shared" si="33"/>
        <v>Wörn</v>
      </c>
      <c r="G666" s="12" t="str">
        <f t="shared" si="34"/>
        <v>Maria</v>
      </c>
      <c r="H666" s="11" t="str">
        <f t="shared" si="34"/>
        <v>Wörn</v>
      </c>
    </row>
    <row r="667" spans="1:8" x14ac:dyDescent="0.2">
      <c r="A667" s="11" t="s">
        <v>1750</v>
      </c>
      <c r="B667" s="11" t="s">
        <v>1749</v>
      </c>
      <c r="C667" s="12" t="str">
        <f t="shared" si="32"/>
        <v>Monika</v>
      </c>
      <c r="D667" s="11" t="str">
        <f t="shared" si="32"/>
        <v>Wörn</v>
      </c>
      <c r="E667" s="12" t="str">
        <f t="shared" si="33"/>
        <v>Monika</v>
      </c>
      <c r="F667" s="11" t="str">
        <f t="shared" si="33"/>
        <v>Wörn</v>
      </c>
      <c r="G667" s="12" t="str">
        <f t="shared" si="34"/>
        <v>Monika</v>
      </c>
      <c r="H667" s="11" t="str">
        <f t="shared" si="34"/>
        <v>Wörn</v>
      </c>
    </row>
    <row r="668" spans="1:8" x14ac:dyDescent="0.2">
      <c r="A668" s="11" t="s">
        <v>1142</v>
      </c>
      <c r="B668" s="11" t="s">
        <v>1751</v>
      </c>
      <c r="C668" s="12" t="str">
        <f t="shared" si="32"/>
        <v>Gertrud</v>
      </c>
      <c r="D668" s="11" t="str">
        <f t="shared" si="32"/>
        <v>Wörner</v>
      </c>
      <c r="E668" s="12" t="str">
        <f t="shared" si="33"/>
        <v>Gertrud</v>
      </c>
      <c r="F668" s="11" t="str">
        <f t="shared" si="33"/>
        <v>Wörner</v>
      </c>
      <c r="G668" s="12" t="str">
        <f t="shared" si="34"/>
        <v>Gertrud</v>
      </c>
      <c r="H668" s="11" t="str">
        <f t="shared" si="34"/>
        <v>Wörner</v>
      </c>
    </row>
    <row r="669" spans="1:8" x14ac:dyDescent="0.2">
      <c r="A669" s="11" t="s">
        <v>1199</v>
      </c>
      <c r="B669" s="11" t="s">
        <v>1751</v>
      </c>
      <c r="C669" s="12" t="str">
        <f t="shared" si="32"/>
        <v>Gisela</v>
      </c>
      <c r="D669" s="11" t="str">
        <f t="shared" si="32"/>
        <v>Wörner</v>
      </c>
      <c r="E669" s="12" t="str">
        <f t="shared" si="33"/>
        <v>Gisela</v>
      </c>
      <c r="F669" s="11" t="str">
        <f t="shared" si="33"/>
        <v>Wörner</v>
      </c>
      <c r="G669" s="12" t="str">
        <f t="shared" si="34"/>
        <v>Gisela</v>
      </c>
      <c r="H669" s="11" t="str">
        <f t="shared" si="34"/>
        <v>Wörner</v>
      </c>
    </row>
    <row r="670" spans="1:8" x14ac:dyDescent="0.2">
      <c r="A670" s="11" t="s">
        <v>1190</v>
      </c>
      <c r="B670" s="11" t="s">
        <v>1751</v>
      </c>
      <c r="C670" s="12" t="str">
        <f t="shared" si="32"/>
        <v>Paula</v>
      </c>
      <c r="D670" s="11" t="str">
        <f t="shared" si="32"/>
        <v>Wörner</v>
      </c>
      <c r="E670" s="12" t="str">
        <f t="shared" si="33"/>
        <v>Paula</v>
      </c>
      <c r="F670" s="11" t="str">
        <f t="shared" si="33"/>
        <v>Wörner</v>
      </c>
      <c r="G670" s="12" t="str">
        <f t="shared" si="34"/>
        <v>Paula</v>
      </c>
      <c r="H670" s="11" t="str">
        <f t="shared" si="34"/>
        <v>Wörner</v>
      </c>
    </row>
    <row r="671" spans="1:8" x14ac:dyDescent="0.2">
      <c r="A671" s="11" t="s">
        <v>1401</v>
      </c>
      <c r="B671" s="11" t="s">
        <v>1752</v>
      </c>
      <c r="C671" s="12" t="str">
        <f t="shared" si="32"/>
        <v>Herta</v>
      </c>
      <c r="D671" s="11" t="str">
        <f t="shared" si="32"/>
        <v>Wörns</v>
      </c>
      <c r="E671" s="12" t="str">
        <f t="shared" si="33"/>
        <v>Herta</v>
      </c>
      <c r="F671" s="11" t="str">
        <f t="shared" si="33"/>
        <v>Wörns</v>
      </c>
      <c r="G671" s="12" t="str">
        <f t="shared" si="34"/>
        <v>Herta</v>
      </c>
      <c r="H671" s="11" t="str">
        <f t="shared" si="34"/>
        <v>Wörns</v>
      </c>
    </row>
    <row r="672" spans="1:8" x14ac:dyDescent="0.2">
      <c r="A672" s="11" t="s">
        <v>1753</v>
      </c>
      <c r="B672" s="11" t="s">
        <v>1752</v>
      </c>
      <c r="C672" s="12" t="str">
        <f t="shared" si="32"/>
        <v>Inge</v>
      </c>
      <c r="D672" s="11" t="str">
        <f t="shared" si="32"/>
        <v>Wörns</v>
      </c>
      <c r="E672" s="12" t="str">
        <f t="shared" si="33"/>
        <v>Inge</v>
      </c>
      <c r="F672" s="11" t="str">
        <f t="shared" si="33"/>
        <v>Wörns</v>
      </c>
      <c r="G672" s="12" t="str">
        <f t="shared" si="34"/>
        <v>Inge</v>
      </c>
      <c r="H672" s="11" t="str">
        <f t="shared" si="34"/>
        <v>Wörns</v>
      </c>
    </row>
    <row r="673" spans="1:8" x14ac:dyDescent="0.2">
      <c r="A673" s="11" t="s">
        <v>1754</v>
      </c>
      <c r="B673" s="11" t="s">
        <v>1755</v>
      </c>
      <c r="C673" s="12" t="str">
        <f t="shared" si="32"/>
        <v>Dietmar</v>
      </c>
      <c r="D673" s="11" t="str">
        <f t="shared" si="32"/>
        <v>Wollmershaeuser</v>
      </c>
      <c r="E673" s="12" t="str">
        <f t="shared" si="33"/>
        <v>Dietmar</v>
      </c>
      <c r="F673" s="11" t="str">
        <f t="shared" si="33"/>
        <v>Wollmershaeuser</v>
      </c>
      <c r="G673" s="12" t="str">
        <f t="shared" si="34"/>
        <v>Dietmar</v>
      </c>
      <c r="H673" s="11" t="str">
        <f t="shared" si="34"/>
        <v>Wollmershäuser</v>
      </c>
    </row>
    <row r="674" spans="1:8" x14ac:dyDescent="0.2">
      <c r="A674" s="11" t="s">
        <v>1113</v>
      </c>
      <c r="B674" s="11" t="s">
        <v>1756</v>
      </c>
      <c r="C674" s="12" t="str">
        <f t="shared" si="32"/>
        <v>Juergen</v>
      </c>
      <c r="D674" s="11" t="str">
        <f t="shared" si="32"/>
        <v>Worthmann</v>
      </c>
      <c r="E674" s="12" t="str">
        <f t="shared" si="33"/>
        <v>Juergen</v>
      </c>
      <c r="F674" s="11" t="str">
        <f t="shared" si="33"/>
        <v>Worthmann</v>
      </c>
      <c r="G674" s="12" t="str">
        <f t="shared" si="34"/>
        <v>Jürgen</v>
      </c>
      <c r="H674" s="11" t="str">
        <f t="shared" si="34"/>
        <v>Worthmann</v>
      </c>
    </row>
    <row r="675" spans="1:8" x14ac:dyDescent="0.2">
      <c r="A675" s="11" t="s">
        <v>1757</v>
      </c>
      <c r="B675" s="11" t="s">
        <v>1758</v>
      </c>
      <c r="C675" s="12" t="str">
        <f t="shared" si="32"/>
        <v>Anton</v>
      </c>
      <c r="D675" s="11" t="str">
        <f t="shared" si="32"/>
        <v>Wuerstl</v>
      </c>
      <c r="E675" s="12" t="str">
        <f t="shared" si="33"/>
        <v>Anton</v>
      </c>
      <c r="F675" s="11" t="str">
        <f t="shared" si="33"/>
        <v>Wuerstl</v>
      </c>
      <c r="G675" s="12" t="str">
        <f t="shared" si="34"/>
        <v>Anton</v>
      </c>
      <c r="H675" s="11" t="str">
        <f t="shared" si="34"/>
        <v>Würstl</v>
      </c>
    </row>
    <row r="676" spans="1:8" x14ac:dyDescent="0.2">
      <c r="A676" s="11" t="s">
        <v>1113</v>
      </c>
      <c r="B676" s="11" t="s">
        <v>1759</v>
      </c>
      <c r="C676" s="12" t="str">
        <f t="shared" si="32"/>
        <v>Juergen</v>
      </c>
      <c r="D676" s="11" t="str">
        <f t="shared" si="32"/>
        <v>Wuerthwein</v>
      </c>
      <c r="E676" s="12" t="str">
        <f t="shared" si="33"/>
        <v>Juergen</v>
      </c>
      <c r="F676" s="11" t="str">
        <f t="shared" si="33"/>
        <v>Wuerthwein</v>
      </c>
      <c r="G676" s="12" t="str">
        <f t="shared" si="34"/>
        <v>Jürgen</v>
      </c>
      <c r="H676" s="11" t="str">
        <f t="shared" si="34"/>
        <v>Würthwein</v>
      </c>
    </row>
    <row r="677" spans="1:8" x14ac:dyDescent="0.2">
      <c r="A677" s="11" t="s">
        <v>1113</v>
      </c>
      <c r="B677" s="11" t="s">
        <v>1759</v>
      </c>
      <c r="C677" s="12" t="str">
        <f t="shared" si="32"/>
        <v>Juergen</v>
      </c>
      <c r="D677" s="11" t="str">
        <f t="shared" si="32"/>
        <v>Wuerthwein</v>
      </c>
      <c r="E677" s="12" t="str">
        <f t="shared" si="33"/>
        <v>Juergen</v>
      </c>
      <c r="F677" s="11" t="str">
        <f t="shared" si="33"/>
        <v>Wuerthwein</v>
      </c>
      <c r="G677" s="12" t="str">
        <f t="shared" si="34"/>
        <v>Jürgen</v>
      </c>
      <c r="H677" s="11" t="str">
        <f t="shared" si="34"/>
        <v>Würthwein</v>
      </c>
    </row>
    <row r="678" spans="1:8" x14ac:dyDescent="0.2">
      <c r="A678" s="11" t="s">
        <v>1160</v>
      </c>
      <c r="B678" s="11" t="s">
        <v>1759</v>
      </c>
      <c r="C678" s="12" t="str">
        <f t="shared" si="32"/>
        <v>Maria</v>
      </c>
      <c r="D678" s="11" t="str">
        <f t="shared" si="32"/>
        <v>Wuerthwein</v>
      </c>
      <c r="E678" s="12" t="str">
        <f t="shared" si="33"/>
        <v>Maria</v>
      </c>
      <c r="F678" s="11" t="str">
        <f t="shared" si="33"/>
        <v>Wuerthwein</v>
      </c>
      <c r="G678" s="12" t="str">
        <f t="shared" si="34"/>
        <v>Maria</v>
      </c>
      <c r="H678" s="11" t="str">
        <f t="shared" si="34"/>
        <v>Würthwein</v>
      </c>
    </row>
    <row r="679" spans="1:8" x14ac:dyDescent="0.2">
      <c r="A679" s="11" t="s">
        <v>1760</v>
      </c>
      <c r="B679" s="11" t="s">
        <v>1761</v>
      </c>
      <c r="C679" s="12" t="str">
        <f t="shared" si="32"/>
        <v>Emmanuel</v>
      </c>
      <c r="D679" s="11" t="str">
        <f t="shared" si="32"/>
        <v>Wuerttemberg.Feuervers.Ag</v>
      </c>
      <c r="E679" s="12" t="str">
        <f t="shared" si="33"/>
        <v>Emmanuel</v>
      </c>
      <c r="F679" s="11" t="str">
        <f t="shared" si="33"/>
        <v>Wuerttemberg.Feuervers.Ag</v>
      </c>
      <c r="G679" s="12" t="str">
        <f t="shared" si="34"/>
        <v>Emmanül</v>
      </c>
      <c r="H679" s="11" t="str">
        <f t="shared" si="34"/>
        <v>Württemberg.Feürvers.Ag</v>
      </c>
    </row>
    <row r="680" spans="1:8" x14ac:dyDescent="0.2">
      <c r="A680" s="11" t="s">
        <v>1760</v>
      </c>
      <c r="B680" s="11" t="s">
        <v>1761</v>
      </c>
      <c r="C680" s="12" t="str">
        <f t="shared" si="32"/>
        <v>Emmanuel</v>
      </c>
      <c r="D680" s="11" t="str">
        <f t="shared" si="32"/>
        <v>Wuerttemberg.Feuervers.Ag</v>
      </c>
      <c r="E680" s="12" t="str">
        <f t="shared" si="33"/>
        <v>Emmanuel</v>
      </c>
      <c r="F680" s="11" t="str">
        <f t="shared" si="33"/>
        <v>Wuerttemberg.Feuervers.Ag</v>
      </c>
      <c r="G680" s="12" t="str">
        <f t="shared" si="34"/>
        <v>Emmanül</v>
      </c>
      <c r="H680" s="11" t="str">
        <f t="shared" si="34"/>
        <v>Württemberg.Feürvers.Ag</v>
      </c>
    </row>
    <row r="681" spans="1:8" x14ac:dyDescent="0.2">
      <c r="A681" s="11" t="s">
        <v>1160</v>
      </c>
      <c r="B681" s="11" t="s">
        <v>1762</v>
      </c>
      <c r="C681" s="12" t="str">
        <f t="shared" si="32"/>
        <v>Maria</v>
      </c>
      <c r="D681" s="11" t="str">
        <f t="shared" si="32"/>
        <v>Wuertz</v>
      </c>
      <c r="E681" s="12" t="str">
        <f t="shared" si="33"/>
        <v>Maria</v>
      </c>
      <c r="F681" s="11" t="str">
        <f t="shared" si="33"/>
        <v>Wuertz</v>
      </c>
      <c r="G681" s="12" t="str">
        <f t="shared" si="34"/>
        <v>Maria</v>
      </c>
      <c r="H681" s="11" t="str">
        <f t="shared" si="34"/>
        <v>Würtz</v>
      </c>
    </row>
    <row r="682" spans="1:8" x14ac:dyDescent="0.2">
      <c r="A682" s="11" t="s">
        <v>1093</v>
      </c>
      <c r="B682" s="11" t="s">
        <v>1763</v>
      </c>
      <c r="C682" s="12" t="str">
        <f t="shared" si="32"/>
        <v>Willi</v>
      </c>
      <c r="D682" s="11" t="str">
        <f t="shared" si="32"/>
        <v>Wuerz</v>
      </c>
      <c r="E682" s="12" t="str">
        <f t="shared" si="33"/>
        <v>Willi</v>
      </c>
      <c r="F682" s="11" t="str">
        <f t="shared" si="33"/>
        <v>Wuerz</v>
      </c>
      <c r="G682" s="12" t="str">
        <f t="shared" si="34"/>
        <v>Willi</v>
      </c>
      <c r="H682" s="11" t="str">
        <f t="shared" si="34"/>
        <v>Würz</v>
      </c>
    </row>
    <row r="683" spans="1:8" x14ac:dyDescent="0.2">
      <c r="A683" s="11" t="s">
        <v>1134</v>
      </c>
      <c r="B683" s="11" t="s">
        <v>1764</v>
      </c>
      <c r="C683" s="12" t="str">
        <f t="shared" si="32"/>
        <v>Wolfgang</v>
      </c>
      <c r="D683" s="11" t="str">
        <f t="shared" si="32"/>
        <v>Wueste</v>
      </c>
      <c r="E683" s="12" t="str">
        <f t="shared" si="33"/>
        <v>Wolfgang</v>
      </c>
      <c r="F683" s="11" t="str">
        <f t="shared" si="33"/>
        <v>Wueste</v>
      </c>
      <c r="G683" s="12" t="str">
        <f t="shared" si="34"/>
        <v>Wolfgang</v>
      </c>
      <c r="H683" s="11" t="str">
        <f t="shared" si="34"/>
        <v>Wüste</v>
      </c>
    </row>
    <row r="684" spans="1:8" x14ac:dyDescent="0.2">
      <c r="A684" s="11" t="s">
        <v>1321</v>
      </c>
      <c r="B684" s="11" t="s">
        <v>1765</v>
      </c>
      <c r="C684" s="12" t="str">
        <f t="shared" si="32"/>
        <v>Rolf</v>
      </c>
      <c r="D684" s="11" t="str">
        <f t="shared" si="32"/>
        <v>Zabe-Börschinger</v>
      </c>
      <c r="E684" s="12" t="str">
        <f t="shared" si="33"/>
        <v>Rolf</v>
      </c>
      <c r="F684" s="11" t="str">
        <f t="shared" si="33"/>
        <v>Zabe-Börschinger</v>
      </c>
      <c r="G684" s="12" t="str">
        <f t="shared" si="34"/>
        <v>Rolf</v>
      </c>
      <c r="H684" s="11" t="str">
        <f t="shared" si="34"/>
        <v>Zabe-Börschinger</v>
      </c>
    </row>
    <row r="685" spans="1:8" x14ac:dyDescent="0.2">
      <c r="A685" s="11" t="s">
        <v>1113</v>
      </c>
      <c r="B685" s="11" t="s">
        <v>1766</v>
      </c>
      <c r="C685" s="12" t="str">
        <f t="shared" si="32"/>
        <v>Juergen</v>
      </c>
      <c r="D685" s="11" t="str">
        <f t="shared" si="32"/>
        <v>Zieher</v>
      </c>
      <c r="E685" s="12" t="str">
        <f t="shared" si="33"/>
        <v>Juergen</v>
      </c>
      <c r="F685" s="11" t="str">
        <f t="shared" si="33"/>
        <v>Zieher</v>
      </c>
      <c r="G685" s="12" t="str">
        <f t="shared" si="34"/>
        <v>Jürgen</v>
      </c>
      <c r="H685" s="11" t="str">
        <f t="shared" si="34"/>
        <v>Zieher</v>
      </c>
    </row>
    <row r="686" spans="1:8" x14ac:dyDescent="0.2">
      <c r="A686" s="11" t="s">
        <v>1069</v>
      </c>
      <c r="B686" s="11" t="s">
        <v>1767</v>
      </c>
      <c r="C686" s="12" t="str">
        <f t="shared" si="32"/>
        <v>Michael</v>
      </c>
      <c r="D686" s="11" t="str">
        <f t="shared" si="32"/>
        <v>Zimmermann</v>
      </c>
      <c r="E686" s="12" t="str">
        <f t="shared" si="33"/>
        <v>Michael</v>
      </c>
      <c r="F686" s="11" t="str">
        <f t="shared" si="33"/>
        <v>Zimmermann</v>
      </c>
      <c r="G686" s="12" t="str">
        <f t="shared" si="34"/>
        <v>Michäl</v>
      </c>
      <c r="H686" s="11" t="str">
        <f t="shared" si="34"/>
        <v>Zimmermann</v>
      </c>
    </row>
    <row r="687" spans="1:8" x14ac:dyDescent="0.2">
      <c r="A687" s="11" t="s">
        <v>1104</v>
      </c>
      <c r="B687" s="11" t="s">
        <v>1768</v>
      </c>
      <c r="C687" s="12" t="str">
        <f t="shared" si="32"/>
        <v>Kurt</v>
      </c>
      <c r="D687" s="11" t="str">
        <f t="shared" si="32"/>
        <v>Zöller</v>
      </c>
      <c r="E687" s="12" t="str">
        <f t="shared" si="33"/>
        <v>Kurt</v>
      </c>
      <c r="F687" s="11" t="str">
        <f t="shared" si="33"/>
        <v>Zöller</v>
      </c>
      <c r="G687" s="12" t="str">
        <f t="shared" si="34"/>
        <v>Kurt</v>
      </c>
      <c r="H687" s="11" t="str">
        <f t="shared" si="34"/>
        <v>Zöller</v>
      </c>
    </row>
    <row r="688" spans="1:8" x14ac:dyDescent="0.2">
      <c r="A688" s="11" t="s">
        <v>1757</v>
      </c>
      <c r="B688" s="11" t="s">
        <v>1769</v>
      </c>
      <c r="C688" s="12" t="str">
        <f t="shared" si="32"/>
        <v>Anton</v>
      </c>
      <c r="D688" s="11" t="str">
        <f t="shared" si="32"/>
        <v>Zuegel</v>
      </c>
      <c r="E688" s="12" t="str">
        <f t="shared" si="33"/>
        <v>Anton</v>
      </c>
      <c r="F688" s="11" t="str">
        <f t="shared" si="33"/>
        <v>Zuegel</v>
      </c>
      <c r="G688" s="12" t="str">
        <f t="shared" si="34"/>
        <v>Anton</v>
      </c>
      <c r="H688" s="11" t="str">
        <f t="shared" si="34"/>
        <v>Zügel</v>
      </c>
    </row>
    <row r="689" spans="1:8" x14ac:dyDescent="0.2">
      <c r="A689" s="11" t="s">
        <v>1113</v>
      </c>
      <c r="B689" s="11" t="s">
        <v>1770</v>
      </c>
      <c r="C689" s="12" t="str">
        <f t="shared" si="32"/>
        <v>Juergen</v>
      </c>
      <c r="D689" s="11" t="str">
        <f t="shared" si="32"/>
        <v>Zuerger</v>
      </c>
      <c r="E689" s="12" t="str">
        <f t="shared" si="33"/>
        <v>Juergen</v>
      </c>
      <c r="F689" s="11" t="str">
        <f t="shared" si="33"/>
        <v>Zuerger</v>
      </c>
      <c r="G689" s="12" t="str">
        <f t="shared" si="34"/>
        <v>Jürgen</v>
      </c>
      <c r="H689" s="11" t="str">
        <f t="shared" si="34"/>
        <v>Zürger</v>
      </c>
    </row>
    <row r="690" spans="1:8" x14ac:dyDescent="0.2">
      <c r="A690" s="11" t="s">
        <v>1113</v>
      </c>
      <c r="B690" s="11" t="s">
        <v>1770</v>
      </c>
      <c r="C690" s="12" t="str">
        <f t="shared" si="32"/>
        <v>Juergen</v>
      </c>
      <c r="D690" s="11" t="str">
        <f t="shared" si="32"/>
        <v>Zuerger</v>
      </c>
      <c r="E690" s="12" t="str">
        <f t="shared" si="33"/>
        <v>Juergen</v>
      </c>
      <c r="F690" s="11" t="str">
        <f t="shared" si="33"/>
        <v>Zuerger</v>
      </c>
      <c r="G690" s="12" t="str">
        <f t="shared" si="34"/>
        <v>Jürgen</v>
      </c>
      <c r="H690" s="11" t="str">
        <f t="shared" si="34"/>
        <v>Zürger</v>
      </c>
    </row>
    <row r="691" spans="1:8" x14ac:dyDescent="0.2">
      <c r="A691" s="11" t="s">
        <v>1081</v>
      </c>
      <c r="B691" s="11" t="s">
        <v>1771</v>
      </c>
      <c r="C691" s="12" t="str">
        <f t="shared" si="32"/>
        <v>Guenter</v>
      </c>
      <c r="D691" s="11" t="str">
        <f t="shared" si="32"/>
        <v>Zuern</v>
      </c>
      <c r="E691" s="12" t="str">
        <f t="shared" si="33"/>
        <v>Guenter</v>
      </c>
      <c r="F691" s="11" t="str">
        <f t="shared" si="33"/>
        <v>Zuern</v>
      </c>
      <c r="G691" s="12" t="str">
        <f t="shared" si="34"/>
        <v>Günter</v>
      </c>
      <c r="H691" s="11" t="str">
        <f t="shared" si="34"/>
        <v>Zürn</v>
      </c>
    </row>
    <row r="692" spans="1:8" x14ac:dyDescent="0.2">
      <c r="A692" s="11" t="s">
        <v>1081</v>
      </c>
      <c r="B692" s="11" t="s">
        <v>1771</v>
      </c>
      <c r="C692" s="12" t="str">
        <f t="shared" si="32"/>
        <v>Guenter</v>
      </c>
      <c r="D692" s="11" t="str">
        <f t="shared" si="32"/>
        <v>Zuern</v>
      </c>
      <c r="E692" s="12" t="str">
        <f t="shared" si="33"/>
        <v>Guenter</v>
      </c>
      <c r="F692" s="11" t="str">
        <f t="shared" si="33"/>
        <v>Zuern</v>
      </c>
      <c r="G692" s="12" t="str">
        <f t="shared" si="34"/>
        <v>Günter</v>
      </c>
      <c r="H692" s="11" t="str">
        <f t="shared" si="34"/>
        <v>Zürn</v>
      </c>
    </row>
  </sheetData>
  <pageMargins left="0.78740157499999996" right="0.78740157499999996" top="0.984251969" bottom="0.984251969" header="0.4921259845" footer="0.4921259845"/>
  <pageSetup paperSize="9" orientation="portrait" horizontalDpi="360" verticalDpi="36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8"/>
  <sheetViews>
    <sheetView zoomScale="130" zoomScaleNormal="130" workbookViewId="0">
      <selection activeCell="J8" sqref="J8"/>
    </sheetView>
  </sheetViews>
  <sheetFormatPr baseColWidth="10" defaultRowHeight="14.25" x14ac:dyDescent="0.2"/>
  <cols>
    <col min="1" max="1" width="17.5" customWidth="1"/>
    <col min="2" max="10" width="10.75" customWidth="1"/>
  </cols>
  <sheetData>
    <row r="1" spans="1:10" x14ac:dyDescent="0.2">
      <c r="B1" t="s">
        <v>1049</v>
      </c>
      <c r="C1" t="s">
        <v>1040</v>
      </c>
      <c r="D1" t="s">
        <v>1041</v>
      </c>
      <c r="E1" t="s">
        <v>1042</v>
      </c>
      <c r="F1" t="s">
        <v>1043</v>
      </c>
      <c r="G1" t="s">
        <v>1044</v>
      </c>
      <c r="H1" t="s">
        <v>1045</v>
      </c>
      <c r="I1" t="s">
        <v>1046</v>
      </c>
      <c r="J1" t="s">
        <v>1047</v>
      </c>
    </row>
    <row r="2" spans="1:10" x14ac:dyDescent="0.2">
      <c r="B2" t="s">
        <v>1048</v>
      </c>
      <c r="C2" t="s">
        <v>1050</v>
      </c>
      <c r="D2" t="s">
        <v>1051</v>
      </c>
      <c r="E2" t="s">
        <v>1052</v>
      </c>
      <c r="F2" t="s">
        <v>1053</v>
      </c>
      <c r="G2" t="s">
        <v>1054</v>
      </c>
      <c r="H2" t="s">
        <v>1055</v>
      </c>
      <c r="I2" t="s">
        <v>1056</v>
      </c>
      <c r="J2" t="s">
        <v>1057</v>
      </c>
    </row>
    <row r="3" spans="1:10" x14ac:dyDescent="0.2">
      <c r="A3" t="s">
        <v>1034</v>
      </c>
      <c r="B3" t="str">
        <f>SUBSTITUTE(A3,B$1,B$2)</f>
        <v>Verantwortlich für den Inhalt nach § 55 Abs. 2 RStV:</v>
      </c>
      <c r="C3" t="str">
        <f t="shared" ref="C3:J3" si="0">SUBSTITUTE(B3,C$1,C$2)</f>
        <v>Verantwortlich für den Inhalt nach § 55 Abs. 2 RStV:</v>
      </c>
      <c r="D3" t="str">
        <f t="shared" si="0"/>
        <v>Verantwortlich für den Inhalt nach § 55 Abs. 2 RStV:</v>
      </c>
      <c r="E3" t="str">
        <f t="shared" si="0"/>
        <v>Verantwortlich f&amp;uuml;r den Inhalt nach § 55 Abs. 2 RStV:</v>
      </c>
      <c r="F3" t="str">
        <f t="shared" si="0"/>
        <v>Verantwortlich f&amp;uuml;r den Inhalt nach § 55 Abs. 2 RStV:</v>
      </c>
      <c r="G3" t="str">
        <f t="shared" si="0"/>
        <v>Verantwortlich f&amp;uuml;r den Inhalt nach § 55 Abs. 2 RStV:</v>
      </c>
      <c r="H3" t="str">
        <f t="shared" si="0"/>
        <v>Verantwortlich f&amp;uuml;r den Inhalt nach § 55 Abs. 2 RStV:</v>
      </c>
      <c r="I3" t="str">
        <f t="shared" si="0"/>
        <v>Verantwortlich f&amp;uuml;r den Inhalt nach § 55 Abs. 2 RStV:</v>
      </c>
      <c r="J3" t="str">
        <f t="shared" si="0"/>
        <v>Verantwortlich f&amp;uuml;r den Inhalt nach § 55 Abs. 2 RStV:</v>
      </c>
    </row>
    <row r="4" spans="1:10" x14ac:dyDescent="0.2">
      <c r="A4" t="s">
        <v>1035</v>
      </c>
      <c r="B4" t="str">
        <f t="shared" ref="B4:J8" si="1">SUBSTITUTE(A4,B$1,B$2)</f>
        <v>René Martin</v>
      </c>
      <c r="C4" t="str">
        <f t="shared" si="1"/>
        <v>René Martin</v>
      </c>
      <c r="D4" t="str">
        <f t="shared" si="1"/>
        <v>René Martin</v>
      </c>
      <c r="E4" t="str">
        <f t="shared" si="1"/>
        <v>René Martin</v>
      </c>
      <c r="F4" t="str">
        <f t="shared" si="1"/>
        <v>René Martin</v>
      </c>
      <c r="G4" t="str">
        <f t="shared" si="1"/>
        <v>René Martin</v>
      </c>
      <c r="H4" t="str">
        <f t="shared" si="1"/>
        <v>René Martin</v>
      </c>
      <c r="I4" t="str">
        <f t="shared" si="1"/>
        <v>René Martin</v>
      </c>
      <c r="J4" t="str">
        <f t="shared" si="1"/>
        <v>Ren&amp;eacute; Martin</v>
      </c>
    </row>
    <row r="5" spans="1:10" x14ac:dyDescent="0.2">
      <c r="A5" t="s">
        <v>1036</v>
      </c>
      <c r="B5" t="str">
        <f t="shared" si="1"/>
        <v>Der Autor übernimmt keinerlei Gewähr für die Aktualität, Korrektheit, Vollständigkeit oder Qualität der bereitgestellten Informationen. Haftungsansprüche gegen den Autor, welche sich auf Schäden materieller oder ideeller Art beziehen, die durch die Nutzung oder Nichtnutzung der dargebotenen Informationen bzw. durch die Nutzung fehlerhafter und unvollständiger Informationen verursacht wurden, sind grundsätzlich ausgeschlossen, sofern seitens des Autors kein nachweislich vorsätzliches oder grob fahrlässiges Verschulden vorliegt.</v>
      </c>
      <c r="C5" t="str">
        <f t="shared" si="1"/>
        <v>Der Autor übernimmt keinerlei Gew&amp;auml;hr für die Aktualit&amp;auml;t, Korrektheit, Vollst&amp;auml;ndigkeit oder Qualit&amp;auml;t der bereitgestellten Informationen. Haftungsansprüche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D5" t="str">
        <f t="shared" si="1"/>
        <v>Der Autor übernimmt keinerlei Gew&amp;auml;hr für die Aktualit&amp;auml;t, Korrektheit, Vollst&amp;auml;ndigkeit oder Qualit&amp;auml;t der bereitgestellten Informationen. Haftungsansprüche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E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F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G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H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I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J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row>
    <row r="6" spans="1:10" x14ac:dyDescent="0.2">
      <c r="A6" t="s">
        <v>1037</v>
      </c>
      <c r="B6" t="str">
        <f t="shared" si="1"/>
        <v>Verweise und Links:</v>
      </c>
      <c r="C6" t="str">
        <f t="shared" si="1"/>
        <v>Verweise und Links:</v>
      </c>
      <c r="D6" t="str">
        <f t="shared" si="1"/>
        <v>Verweise und Links:</v>
      </c>
      <c r="E6" t="str">
        <f t="shared" si="1"/>
        <v>Verweise und Links:</v>
      </c>
      <c r="F6" t="str">
        <f t="shared" si="1"/>
        <v>Verweise und Links:</v>
      </c>
      <c r="G6" t="str">
        <f t="shared" si="1"/>
        <v>Verweise und Links:</v>
      </c>
      <c r="H6" t="str">
        <f t="shared" si="1"/>
        <v>Verweise und Links:</v>
      </c>
      <c r="I6" t="str">
        <f t="shared" si="1"/>
        <v>Verweise und Links:</v>
      </c>
      <c r="J6" t="str">
        <f t="shared" si="1"/>
        <v>Verweise und Links:</v>
      </c>
    </row>
    <row r="7" spans="1:10" x14ac:dyDescent="0.2">
      <c r="A7" t="s">
        <v>1038</v>
      </c>
      <c r="B7" t="str">
        <f t="shared" si="1"/>
        <v>Bei direkten oder indirekten Verweisen auf fremde Webseiten, die außerhalb des Verantwortungsbereiches des Autors liegen, würde eine Haftungsverpflichtung ausschließlich in dem Fall in Kraft treten, in dem der Autor von den Inhalten Kenntnis hat und es ihm technisch möglich und zumutbar wäre, die Nutzung im Falle rechtswidriger Inhalte zu verhindern.</v>
      </c>
      <c r="C7" t="str">
        <f t="shared" si="1"/>
        <v>Bei direkten oder indirekten Verweisen auf fremde Webseiten, die außerhalb des Verantwortungsbereiches des Autors liegen, würde eine Haftungsverpflichtung ausschließlich in dem Fall in Kraft treten, in dem der Autor von den Inhalten Kenntnis hat und es ihm technisch möglich und zumutbar w&amp;auml;re, die Nutzung im Falle rechtswidriger Inhalte zu verhindern.</v>
      </c>
      <c r="D7" t="str">
        <f t="shared" si="1"/>
        <v>Bei direkten oder indirekten Verweisen auf fremde Webseiten, die außerhalb des Verantwortungsbereiches des Autors liegen, würde eine Haftungsverpflichtung ausschließlich in dem Fall in Kraft treten, in dem der Autor von den Inhalten Kenntnis hat und es ihm technisch m&amp;ouml;glich und zumutbar w&amp;auml;re, die Nutzung im Falle rechtswidriger Inhalte zu verhindern.</v>
      </c>
      <c r="E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F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G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H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I7" t="str">
        <f t="shared" si="1"/>
        <v>Bei direkten oder indirekten Verweisen auf fremde Webseiten, die au&amp;szlig;erhalb des Verantwortungsbereiches des Autors liegen, w&amp;uuml;rde eine Haftungsverpflichtung ausschlie&amp;szlig;lich in dem Fall in Kraft treten, in dem der Autor von den Inhalten Kenntnis hat und es ihm technisch m&amp;ouml;glich und zumutbar w&amp;auml;re, die Nutzung im Falle rechtswidriger Inhalte zu verhindern.</v>
      </c>
      <c r="J7" t="str">
        <f t="shared" si="1"/>
        <v>Bei direkten oder indirekten Verweisen auf fremde Webseiten, die au&amp;szlig;erhalb des Verantwortungsbereiches des Autors liegen, w&amp;uuml;rde eine Haftungsverpflichtung ausschlie&amp;szlig;lich in dem Fall in Kraft treten, in dem der Autor von den Inhalten Kenntnis hat und es ihm technisch m&amp;ouml;glich und zumutbar w&amp;auml;re, die Nutzung im Falle rechtswidriger Inhalte zu verhindern.</v>
      </c>
    </row>
    <row r="8" spans="1:10" x14ac:dyDescent="0.2">
      <c r="A8" t="s">
        <v>1039</v>
      </c>
      <c r="B8" t="str">
        <f t="shared" si="1"/>
        <v>Der Autor erklärt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verändert wurden. Diese Feststellung gilt für alle innerhalb des eigenen Internetangebotes gesetzten Links und Verweise sowie für Fremdeinträge in vom Autor eingerichteten Gästebüchern, Diskussionsforen, Linkverzeichnissen, Mailinglisten und in allen anderen Formen von Datenbanken, auf deren Inhalt externe Schreibzugriffe möglich sind. Für illegale, fehlerhafte oder unvollständige Inhalte und insbesondere für Schäden, die aus der Nutzung oder Nichtnutzung solcherart dargebotener Informationen entstehen, haftet allein der Anbieter der Seite, auf welche verwiesen wurde, nicht derjenige, der über Links auf die jeweilige Veröffentlichung lediglich verweist.</v>
      </c>
      <c r="C8" t="str">
        <f t="shared" si="1"/>
        <v>Der Autor erkl&amp;auml;rt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ver&amp;auml;ndert wurden. Diese Feststellung gilt für alle innerhalb des eigenen Internetangebotes gesetzten Links und Verweise sowie für Fremdeintr&amp;auml;ge in vom Autor eingerichteten G&amp;auml;stebüchern, Diskussionsforen, Linkverzeichnissen, Mailinglisten und in allen anderen Formen von Datenbanken, auf deren Inhalt externe Schreibzugriffe möglich sind. Für illegale, fehlerhafte oder unvollst&amp;auml;ndige Inhalte und insbesondere für Sch&amp;auml;den, die aus der Nutzung oder Nichtnutzung solcherart dargebotener Informationen entstehen, haftet allein der Anbieter der Seite, auf welche verwiesen wurde, nicht derjenige, der über Links auf die jeweilige Veröffentlichung lediglich verweist.</v>
      </c>
      <c r="D8" t="str">
        <f t="shared" si="1"/>
        <v>Der Autor erkl&amp;auml;rt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ver&amp;auml;ndert wurden. Diese Feststellung gilt für alle innerhalb des eigenen Internetangebotes gesetzten Links und Verweise sowie für Fremdeintr&amp;auml;ge in vom Autor eingerichteten G&amp;auml;stebüchern, Diskussionsforen, Linkverzeichnissen, Mailinglisten und in allen anderen Formen von Datenbanken, auf deren Inhalt externe Schreibzugriffe m&amp;ouml;glich sind. Für illegale, fehlerhafte oder unvollst&amp;auml;ndige Inhalte und insbesondere für Sch&amp;auml;den, die aus der Nutzung oder Nichtnutzung solcherart dargebotener Informationen entstehen, haftet allein der Anbieter der Seite, auf welche verwiesen wurde, nicht derjenige, der über Links auf die jeweilige Ver&amp;ouml;ffentlichung lediglich verweist.</v>
      </c>
      <c r="E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F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G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H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I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J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8D693-4E23-4A69-8306-4A6C1949C1DC}">
  <dimension ref="A1:N8"/>
  <sheetViews>
    <sheetView workbookViewId="0"/>
  </sheetViews>
  <sheetFormatPr baseColWidth="10" defaultRowHeight="14.25" x14ac:dyDescent="0.2"/>
  <sheetData>
    <row r="1" spans="1:14" x14ac:dyDescent="0.2">
      <c r="B1" t="s">
        <v>1040</v>
      </c>
      <c r="C1" t="s">
        <v>1041</v>
      </c>
      <c r="D1" t="s">
        <v>1042</v>
      </c>
      <c r="E1" t="s">
        <v>1043</v>
      </c>
      <c r="F1" t="s">
        <v>1044</v>
      </c>
      <c r="G1" t="s">
        <v>1045</v>
      </c>
      <c r="H1" t="s">
        <v>1046</v>
      </c>
      <c r="I1" t="s">
        <v>1047</v>
      </c>
      <c r="J1" t="s">
        <v>1845</v>
      </c>
      <c r="M1" t="s">
        <v>1853</v>
      </c>
      <c r="N1" t="s">
        <v>1852</v>
      </c>
    </row>
    <row r="2" spans="1:14" x14ac:dyDescent="0.2">
      <c r="B2" t="s">
        <v>1837</v>
      </c>
      <c r="C2" t="s">
        <v>1838</v>
      </c>
      <c r="D2" t="s">
        <v>1839</v>
      </c>
      <c r="E2" t="s">
        <v>1840</v>
      </c>
      <c r="F2" t="s">
        <v>1841</v>
      </c>
      <c r="G2" t="s">
        <v>1842</v>
      </c>
      <c r="H2" t="s">
        <v>1843</v>
      </c>
      <c r="I2" t="s">
        <v>1844</v>
      </c>
      <c r="J2" t="s">
        <v>1846</v>
      </c>
    </row>
    <row r="3" spans="1:14" x14ac:dyDescent="0.2">
      <c r="A3" t="s">
        <v>1035</v>
      </c>
      <c r="B3" t="str">
        <f>SUBSTITUTE(A3,B$1,B$2)</f>
        <v>René Martin</v>
      </c>
      <c r="C3" t="str">
        <f t="shared" ref="C3:J3" si="0">SUBSTITUTE(B3,C$1,C$2)</f>
        <v>René Martin</v>
      </c>
      <c r="D3" t="str">
        <f t="shared" si="0"/>
        <v>René Martin</v>
      </c>
      <c r="E3" t="str">
        <f t="shared" si="0"/>
        <v>René Martin</v>
      </c>
      <c r="F3" t="str">
        <f t="shared" si="0"/>
        <v>René Martin</v>
      </c>
      <c r="G3" t="str">
        <f t="shared" si="0"/>
        <v>René Martin</v>
      </c>
      <c r="H3" t="str">
        <f t="shared" si="0"/>
        <v>René Martin</v>
      </c>
      <c r="I3" t="str">
        <f t="shared" si="0"/>
        <v>Rene Martin</v>
      </c>
      <c r="J3" t="str">
        <f t="shared" si="0"/>
        <v>Rene Martin</v>
      </c>
      <c r="M3">
        <f>SEARCH(" ",J3)</f>
        <v>5</v>
      </c>
      <c r="N3" t="str">
        <f>MID(J3,M3+1,5)&amp;"-"&amp;LEFT(J3,2)</f>
        <v>Marti-Re</v>
      </c>
    </row>
    <row r="4" spans="1:14" x14ac:dyDescent="0.2">
      <c r="A4" t="s">
        <v>1847</v>
      </c>
      <c r="B4" t="str">
        <f t="shared" ref="B4:J4" si="1">SUBSTITUTE(A4,B$1,B$2)</f>
        <v>Günther Müller</v>
      </c>
      <c r="C4" t="str">
        <f t="shared" si="1"/>
        <v>Günther Müller</v>
      </c>
      <c r="D4" t="str">
        <f t="shared" si="1"/>
        <v>Guenther Mueller</v>
      </c>
      <c r="E4" t="str">
        <f t="shared" si="1"/>
        <v>Guenther Mueller</v>
      </c>
      <c r="F4" t="str">
        <f t="shared" si="1"/>
        <v>Guenther Mueller</v>
      </c>
      <c r="G4" t="str">
        <f t="shared" si="1"/>
        <v>Guenther Mueller</v>
      </c>
      <c r="H4" t="str">
        <f t="shared" si="1"/>
        <v>Guenther Mueller</v>
      </c>
      <c r="I4" t="str">
        <f t="shared" si="1"/>
        <v>Guenther Mueller</v>
      </c>
      <c r="J4" t="str">
        <f t="shared" si="1"/>
        <v>Guenther Mueller</v>
      </c>
      <c r="M4">
        <f t="shared" ref="M4:M8" si="2">SEARCH(" ",J4)</f>
        <v>9</v>
      </c>
      <c r="N4" t="str">
        <f t="shared" ref="N4:N8" si="3">MID(J4,M4+1,5)&amp;"-"&amp;LEFT(J4,2)</f>
        <v>Muell-Gu</v>
      </c>
    </row>
    <row r="5" spans="1:14" x14ac:dyDescent="0.2">
      <c r="A5" t="s">
        <v>1848</v>
      </c>
      <c r="B5" t="str">
        <f t="shared" ref="B5:J5" si="4">SUBSTITUTE(A5,B$1,B$2)</f>
        <v>Françis Mitterand</v>
      </c>
      <c r="C5" t="str">
        <f t="shared" si="4"/>
        <v>Françis Mitterand</v>
      </c>
      <c r="D5" t="str">
        <f t="shared" si="4"/>
        <v>Françis Mitterand</v>
      </c>
      <c r="E5" t="str">
        <f t="shared" si="4"/>
        <v>Françis Mitterand</v>
      </c>
      <c r="F5" t="str">
        <f t="shared" si="4"/>
        <v>Françis Mitterand</v>
      </c>
      <c r="G5" t="str">
        <f t="shared" si="4"/>
        <v>Françis Mitterand</v>
      </c>
      <c r="H5" t="str">
        <f t="shared" si="4"/>
        <v>Françis Mitterand</v>
      </c>
      <c r="I5" t="str">
        <f t="shared" si="4"/>
        <v>Françis Mitterand</v>
      </c>
      <c r="J5" t="str">
        <f t="shared" si="4"/>
        <v>Francis Mitterand</v>
      </c>
      <c r="M5">
        <f t="shared" si="2"/>
        <v>8</v>
      </c>
      <c r="N5" t="str">
        <f t="shared" si="3"/>
        <v>Mitte-Fr</v>
      </c>
    </row>
    <row r="6" spans="1:14" x14ac:dyDescent="0.2">
      <c r="A6" t="s">
        <v>1849</v>
      </c>
      <c r="B6" t="str">
        <f t="shared" ref="B6:J6" si="5">SUBSTITUTE(A6,B$1,B$2)</f>
        <v>Klaus Österreicher</v>
      </c>
      <c r="C6" t="str">
        <f t="shared" si="5"/>
        <v>Klaus Österreicher</v>
      </c>
      <c r="D6" t="str">
        <f t="shared" si="5"/>
        <v>Klaus Österreicher</v>
      </c>
      <c r="E6" t="str">
        <f t="shared" si="5"/>
        <v>Klaus Österreicher</v>
      </c>
      <c r="F6" t="str">
        <f t="shared" si="5"/>
        <v>Klaus Oesterreicher</v>
      </c>
      <c r="G6" t="str">
        <f t="shared" si="5"/>
        <v>Klaus Oesterreicher</v>
      </c>
      <c r="H6" t="str">
        <f t="shared" si="5"/>
        <v>Klaus Oesterreicher</v>
      </c>
      <c r="I6" t="str">
        <f t="shared" si="5"/>
        <v>Klaus Oesterreicher</v>
      </c>
      <c r="J6" t="str">
        <f t="shared" si="5"/>
        <v>Klaus Oesterreicher</v>
      </c>
      <c r="M6">
        <f t="shared" si="2"/>
        <v>6</v>
      </c>
      <c r="N6" t="str">
        <f t="shared" si="3"/>
        <v>Oeste-Kl</v>
      </c>
    </row>
    <row r="7" spans="1:14" x14ac:dyDescent="0.2">
      <c r="A7" t="s">
        <v>1850</v>
      </c>
      <c r="B7" t="str">
        <f t="shared" ref="B7:J7" si="6">SUBSTITUTE(A7,B$1,B$2)</f>
        <v>Hans Bauer</v>
      </c>
      <c r="C7" t="str">
        <f t="shared" si="6"/>
        <v>Hans Bauer</v>
      </c>
      <c r="D7" t="str">
        <f t="shared" si="6"/>
        <v>Hans Bauer</v>
      </c>
      <c r="E7" t="str">
        <f t="shared" si="6"/>
        <v>Hans Bauer</v>
      </c>
      <c r="F7" t="str">
        <f t="shared" si="6"/>
        <v>Hans Bauer</v>
      </c>
      <c r="G7" t="str">
        <f t="shared" si="6"/>
        <v>Hans Bauer</v>
      </c>
      <c r="H7" t="str">
        <f t="shared" si="6"/>
        <v>Hans Bauer</v>
      </c>
      <c r="I7" t="str">
        <f t="shared" si="6"/>
        <v>Hans Bauer</v>
      </c>
      <c r="J7" t="str">
        <f t="shared" si="6"/>
        <v>Hans Bauer</v>
      </c>
      <c r="M7">
        <f t="shared" si="2"/>
        <v>5</v>
      </c>
      <c r="N7" t="str">
        <f t="shared" si="3"/>
        <v>Bauer-Ha</v>
      </c>
    </row>
    <row r="8" spans="1:14" x14ac:dyDescent="0.2">
      <c r="A8" t="s">
        <v>1851</v>
      </c>
      <c r="B8" t="str">
        <f t="shared" ref="B8:J8" si="7">SUBSTITUTE(A8,B$1,B$2)</f>
        <v>Gönül Bülbül</v>
      </c>
      <c r="C8" t="str">
        <f t="shared" si="7"/>
        <v>Goenül Bülbül</v>
      </c>
      <c r="D8" t="str">
        <f t="shared" si="7"/>
        <v>Goenuel Buelbuel</v>
      </c>
      <c r="E8" t="str">
        <f t="shared" si="7"/>
        <v>Goenuel Buelbuel</v>
      </c>
      <c r="F8" t="str">
        <f t="shared" si="7"/>
        <v>Goenuel Buelbuel</v>
      </c>
      <c r="G8" t="str">
        <f t="shared" si="7"/>
        <v>Goenuel Buelbuel</v>
      </c>
      <c r="H8" t="str">
        <f t="shared" si="7"/>
        <v>Goenuel Buelbuel</v>
      </c>
      <c r="I8" t="str">
        <f t="shared" si="7"/>
        <v>Goenuel Buelbuel</v>
      </c>
      <c r="J8" t="str">
        <f t="shared" si="7"/>
        <v>Goenuel Buelbuel</v>
      </c>
      <c r="M8">
        <f t="shared" si="2"/>
        <v>8</v>
      </c>
      <c r="N8" t="str">
        <f t="shared" si="3"/>
        <v>Buelb-Go</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62"/>
  <sheetViews>
    <sheetView zoomScale="130" zoomScaleNormal="130" workbookViewId="0">
      <selection activeCell="D2" sqref="D2"/>
    </sheetView>
  </sheetViews>
  <sheetFormatPr baseColWidth="10" defaultRowHeight="14.25" x14ac:dyDescent="0.2"/>
  <cols>
    <col min="1" max="1" width="23" customWidth="1"/>
    <col min="2" max="2" width="19.875" customWidth="1"/>
    <col min="3" max="3" width="19" customWidth="1"/>
    <col min="4" max="4" width="15.625" customWidth="1"/>
  </cols>
  <sheetData>
    <row r="1" spans="1:4" x14ac:dyDescent="0.2">
      <c r="A1" t="s">
        <v>1772</v>
      </c>
      <c r="B1" t="s">
        <v>1773</v>
      </c>
      <c r="C1" t="s">
        <v>1835</v>
      </c>
      <c r="D1" t="s">
        <v>1836</v>
      </c>
    </row>
    <row r="2" spans="1:4" x14ac:dyDescent="0.2">
      <c r="A2" t="s">
        <v>1774</v>
      </c>
      <c r="B2" t="str">
        <f>SUBSTITUTE(A2,",","")</f>
        <v>275624362.64</v>
      </c>
      <c r="C2" t="str">
        <f>SUBSTITUTE(B2,".",",")</f>
        <v>275624362,64</v>
      </c>
      <c r="D2" s="13">
        <f>VALUE(C2)</f>
        <v>275624362.63999999</v>
      </c>
    </row>
    <row r="3" spans="1:4" x14ac:dyDescent="0.2">
      <c r="A3" t="s">
        <v>1775</v>
      </c>
      <c r="B3" t="str">
        <f t="shared" ref="B3:B62" si="0">SUBSTITUTE(A3,",","")</f>
        <v>907905120.30</v>
      </c>
      <c r="C3" t="str">
        <f t="shared" ref="C3:C62" si="1">SUBSTITUTE(B3,".",",")</f>
        <v>907905120,30</v>
      </c>
      <c r="D3" s="13">
        <f t="shared" ref="D3:D62" si="2">VALUE(C3)</f>
        <v>907905120.29999995</v>
      </c>
    </row>
    <row r="4" spans="1:4" x14ac:dyDescent="0.2">
      <c r="A4" t="s">
        <v>1776</v>
      </c>
      <c r="B4" t="str">
        <f t="shared" si="0"/>
        <v>845752572.10</v>
      </c>
      <c r="C4" t="str">
        <f t="shared" si="1"/>
        <v>845752572,10</v>
      </c>
      <c r="D4" s="13">
        <f t="shared" si="2"/>
        <v>845752572.10000002</v>
      </c>
    </row>
    <row r="5" spans="1:4" x14ac:dyDescent="0.2">
      <c r="A5" t="s">
        <v>1777</v>
      </c>
      <c r="B5" t="str">
        <f t="shared" si="0"/>
        <v>374489415.74</v>
      </c>
      <c r="C5" t="str">
        <f t="shared" si="1"/>
        <v>374489415,74</v>
      </c>
      <c r="D5" s="13">
        <f t="shared" si="2"/>
        <v>374489415.74000001</v>
      </c>
    </row>
    <row r="6" spans="1:4" x14ac:dyDescent="0.2">
      <c r="A6" t="s">
        <v>1778</v>
      </c>
      <c r="B6" t="str">
        <f t="shared" si="0"/>
        <v>249902312.35</v>
      </c>
      <c r="C6" t="str">
        <f t="shared" si="1"/>
        <v>249902312,35</v>
      </c>
      <c r="D6" s="13">
        <f t="shared" si="2"/>
        <v>249902312.34999999</v>
      </c>
    </row>
    <row r="7" spans="1:4" x14ac:dyDescent="0.2">
      <c r="A7" t="s">
        <v>1779</v>
      </c>
      <c r="B7" t="str">
        <f t="shared" si="0"/>
        <v>725679672.82</v>
      </c>
      <c r="C7" t="str">
        <f t="shared" si="1"/>
        <v>725679672,82</v>
      </c>
      <c r="D7" s="13">
        <f t="shared" si="2"/>
        <v>725679672.82000005</v>
      </c>
    </row>
    <row r="8" spans="1:4" x14ac:dyDescent="0.2">
      <c r="A8" t="s">
        <v>1780</v>
      </c>
      <c r="B8" t="str">
        <f t="shared" si="0"/>
        <v>208674313.30</v>
      </c>
      <c r="C8" t="str">
        <f t="shared" si="1"/>
        <v>208674313,30</v>
      </c>
      <c r="D8" s="13">
        <f t="shared" si="2"/>
        <v>208674313.30000001</v>
      </c>
    </row>
    <row r="9" spans="1:4" x14ac:dyDescent="0.2">
      <c r="A9" t="s">
        <v>1781</v>
      </c>
      <c r="B9" t="str">
        <f t="shared" si="0"/>
        <v>64415347.13</v>
      </c>
      <c r="C9" t="str">
        <f t="shared" si="1"/>
        <v>64415347,13</v>
      </c>
      <c r="D9" s="13">
        <f t="shared" si="2"/>
        <v>64415347.130000003</v>
      </c>
    </row>
    <row r="10" spans="1:4" x14ac:dyDescent="0.2">
      <c r="A10" t="s">
        <v>1782</v>
      </c>
      <c r="B10" t="str">
        <f t="shared" si="0"/>
        <v>339948633.77</v>
      </c>
      <c r="C10" t="str">
        <f t="shared" si="1"/>
        <v>339948633,77</v>
      </c>
      <c r="D10" s="13">
        <f t="shared" si="2"/>
        <v>339948633.76999998</v>
      </c>
    </row>
    <row r="11" spans="1:4" x14ac:dyDescent="0.2">
      <c r="A11" t="s">
        <v>1783</v>
      </c>
      <c r="B11" t="str">
        <f t="shared" si="0"/>
        <v>667398437.24</v>
      </c>
      <c r="C11" t="str">
        <f t="shared" si="1"/>
        <v>667398437,24</v>
      </c>
      <c r="D11" s="13">
        <f t="shared" si="2"/>
        <v>667398437.24000001</v>
      </c>
    </row>
    <row r="12" spans="1:4" x14ac:dyDescent="0.2">
      <c r="A12" t="s">
        <v>1784</v>
      </c>
      <c r="B12" t="str">
        <f t="shared" si="0"/>
        <v>861346826.58</v>
      </c>
      <c r="C12" t="str">
        <f t="shared" si="1"/>
        <v>861346826,58</v>
      </c>
      <c r="D12" s="13">
        <f t="shared" si="2"/>
        <v>861346826.58000004</v>
      </c>
    </row>
    <row r="13" spans="1:4" x14ac:dyDescent="0.2">
      <c r="A13" t="s">
        <v>1785</v>
      </c>
      <c r="B13" t="str">
        <f t="shared" si="0"/>
        <v>900470827.35</v>
      </c>
      <c r="C13" t="str">
        <f t="shared" si="1"/>
        <v>900470827,35</v>
      </c>
      <c r="D13" s="13">
        <f t="shared" si="2"/>
        <v>900470827.35000002</v>
      </c>
    </row>
    <row r="14" spans="1:4" x14ac:dyDescent="0.2">
      <c r="A14" t="s">
        <v>1786</v>
      </c>
      <c r="B14" t="str">
        <f t="shared" si="0"/>
        <v>676605894.71</v>
      </c>
      <c r="C14" t="str">
        <f t="shared" si="1"/>
        <v>676605894,71</v>
      </c>
      <c r="D14" s="13">
        <f t="shared" si="2"/>
        <v>676605894.71000004</v>
      </c>
    </row>
    <row r="15" spans="1:4" x14ac:dyDescent="0.2">
      <c r="A15" t="s">
        <v>1787</v>
      </c>
      <c r="B15" t="str">
        <f t="shared" si="0"/>
        <v>785332786.46</v>
      </c>
      <c r="C15" t="str">
        <f t="shared" si="1"/>
        <v>785332786,46</v>
      </c>
      <c r="D15" s="13">
        <f t="shared" si="2"/>
        <v>785332786.46000004</v>
      </c>
    </row>
    <row r="16" spans="1:4" x14ac:dyDescent="0.2">
      <c r="A16" t="s">
        <v>1788</v>
      </c>
      <c r="B16" t="str">
        <f t="shared" si="0"/>
        <v>90285886.64</v>
      </c>
      <c r="C16" t="str">
        <f t="shared" si="1"/>
        <v>90285886,64</v>
      </c>
      <c r="D16" s="13">
        <f t="shared" si="2"/>
        <v>90285886.640000001</v>
      </c>
    </row>
    <row r="17" spans="1:4" x14ac:dyDescent="0.2">
      <c r="A17" t="s">
        <v>1789</v>
      </c>
      <c r="B17" t="str">
        <f t="shared" si="0"/>
        <v>388505415.62</v>
      </c>
      <c r="C17" t="str">
        <f t="shared" si="1"/>
        <v>388505415,62</v>
      </c>
      <c r="D17" s="13">
        <f t="shared" si="2"/>
        <v>388505415.62</v>
      </c>
    </row>
    <row r="18" spans="1:4" x14ac:dyDescent="0.2">
      <c r="A18" t="s">
        <v>1790</v>
      </c>
      <c r="B18" t="str">
        <f t="shared" si="0"/>
        <v>825905824.51</v>
      </c>
      <c r="C18" t="str">
        <f t="shared" si="1"/>
        <v>825905824,51</v>
      </c>
      <c r="D18" s="13">
        <f t="shared" si="2"/>
        <v>825905824.50999999</v>
      </c>
    </row>
    <row r="19" spans="1:4" x14ac:dyDescent="0.2">
      <c r="A19" t="s">
        <v>1791</v>
      </c>
      <c r="B19" t="str">
        <f t="shared" si="0"/>
        <v>365357186.57</v>
      </c>
      <c r="C19" t="str">
        <f t="shared" si="1"/>
        <v>365357186,57</v>
      </c>
      <c r="D19" s="13">
        <f t="shared" si="2"/>
        <v>365357186.56999999</v>
      </c>
    </row>
    <row r="20" spans="1:4" x14ac:dyDescent="0.2">
      <c r="A20" t="s">
        <v>1792</v>
      </c>
      <c r="B20" t="str">
        <f t="shared" si="0"/>
        <v>795877449.88</v>
      </c>
      <c r="C20" t="str">
        <f t="shared" si="1"/>
        <v>795877449,88</v>
      </c>
      <c r="D20" s="13">
        <f t="shared" si="2"/>
        <v>795877449.88</v>
      </c>
    </row>
    <row r="21" spans="1:4" x14ac:dyDescent="0.2">
      <c r="A21" t="s">
        <v>1793</v>
      </c>
      <c r="B21" t="str">
        <f t="shared" si="0"/>
        <v>865334722.17</v>
      </c>
      <c r="C21" t="str">
        <f t="shared" si="1"/>
        <v>865334722,17</v>
      </c>
      <c r="D21" s="13">
        <f t="shared" si="2"/>
        <v>865334722.16999996</v>
      </c>
    </row>
    <row r="22" spans="1:4" x14ac:dyDescent="0.2">
      <c r="A22" t="s">
        <v>1794</v>
      </c>
      <c r="B22" t="str">
        <f t="shared" si="0"/>
        <v>219568868.55</v>
      </c>
      <c r="C22" t="str">
        <f t="shared" si="1"/>
        <v>219568868,55</v>
      </c>
      <c r="D22" s="13">
        <f t="shared" si="2"/>
        <v>219568868.55000001</v>
      </c>
    </row>
    <row r="23" spans="1:4" x14ac:dyDescent="0.2">
      <c r="A23" t="s">
        <v>1795</v>
      </c>
      <c r="B23" t="str">
        <f t="shared" si="0"/>
        <v>41855784.74</v>
      </c>
      <c r="C23" t="str">
        <f t="shared" si="1"/>
        <v>41855784,74</v>
      </c>
      <c r="D23" s="13">
        <f t="shared" si="2"/>
        <v>41855784.740000002</v>
      </c>
    </row>
    <row r="24" spans="1:4" x14ac:dyDescent="0.2">
      <c r="A24" t="s">
        <v>1796</v>
      </c>
      <c r="B24" t="str">
        <f t="shared" si="0"/>
        <v>767662441.99</v>
      </c>
      <c r="C24" t="str">
        <f t="shared" si="1"/>
        <v>767662441,99</v>
      </c>
      <c r="D24" s="13">
        <f t="shared" si="2"/>
        <v>767662441.99000001</v>
      </c>
    </row>
    <row r="25" spans="1:4" x14ac:dyDescent="0.2">
      <c r="A25" t="s">
        <v>1797</v>
      </c>
      <c r="B25" t="str">
        <f t="shared" si="0"/>
        <v>546903941.67</v>
      </c>
      <c r="C25" t="str">
        <f t="shared" si="1"/>
        <v>546903941,67</v>
      </c>
      <c r="D25" s="13">
        <f t="shared" si="2"/>
        <v>546903941.66999996</v>
      </c>
    </row>
    <row r="26" spans="1:4" x14ac:dyDescent="0.2">
      <c r="A26" t="s">
        <v>1798</v>
      </c>
      <c r="B26" t="str">
        <f t="shared" si="0"/>
        <v>8868124.42</v>
      </c>
      <c r="C26" t="str">
        <f t="shared" si="1"/>
        <v>8868124,42</v>
      </c>
      <c r="D26" s="13">
        <f t="shared" si="2"/>
        <v>8868124.4199999999</v>
      </c>
    </row>
    <row r="27" spans="1:4" x14ac:dyDescent="0.2">
      <c r="A27" t="s">
        <v>1799</v>
      </c>
      <c r="B27" t="str">
        <f t="shared" si="0"/>
        <v>320624941.39</v>
      </c>
      <c r="C27" t="str">
        <f t="shared" si="1"/>
        <v>320624941,39</v>
      </c>
      <c r="D27" s="13">
        <f t="shared" si="2"/>
        <v>320624941.38999999</v>
      </c>
    </row>
    <row r="28" spans="1:4" x14ac:dyDescent="0.2">
      <c r="A28" t="s">
        <v>1800</v>
      </c>
      <c r="B28" t="str">
        <f t="shared" si="0"/>
        <v>333651769.25</v>
      </c>
      <c r="C28" t="str">
        <f t="shared" si="1"/>
        <v>333651769,25</v>
      </c>
      <c r="D28" s="13">
        <f t="shared" si="2"/>
        <v>333651769.25</v>
      </c>
    </row>
    <row r="29" spans="1:4" x14ac:dyDescent="0.2">
      <c r="A29" t="s">
        <v>1801</v>
      </c>
      <c r="B29" t="str">
        <f t="shared" si="0"/>
        <v>677927793.72</v>
      </c>
      <c r="C29" t="str">
        <f t="shared" si="1"/>
        <v>677927793,72</v>
      </c>
      <c r="D29" s="13">
        <f t="shared" si="2"/>
        <v>677927793.72000003</v>
      </c>
    </row>
    <row r="30" spans="1:4" x14ac:dyDescent="0.2">
      <c r="A30" t="s">
        <v>1802</v>
      </c>
      <c r="B30" t="str">
        <f t="shared" si="0"/>
        <v>605824564.87</v>
      </c>
      <c r="C30" t="str">
        <f t="shared" si="1"/>
        <v>605824564,87</v>
      </c>
      <c r="D30" s="13">
        <f t="shared" si="2"/>
        <v>605824564.87</v>
      </c>
    </row>
    <row r="31" spans="1:4" x14ac:dyDescent="0.2">
      <c r="A31" t="s">
        <v>1803</v>
      </c>
      <c r="B31" t="str">
        <f t="shared" si="0"/>
        <v>856931503.93</v>
      </c>
      <c r="C31" t="str">
        <f t="shared" si="1"/>
        <v>856931503,93</v>
      </c>
      <c r="D31" s="13">
        <f t="shared" si="2"/>
        <v>856931503.92999995</v>
      </c>
    </row>
    <row r="32" spans="1:4" x14ac:dyDescent="0.2">
      <c r="A32" t="s">
        <v>1804</v>
      </c>
      <c r="B32" t="str">
        <f t="shared" si="0"/>
        <v>555952414.66</v>
      </c>
      <c r="C32" t="str">
        <f t="shared" si="1"/>
        <v>555952414,66</v>
      </c>
      <c r="D32" s="13">
        <f t="shared" si="2"/>
        <v>555952414.65999997</v>
      </c>
    </row>
    <row r="33" spans="1:4" x14ac:dyDescent="0.2">
      <c r="A33" t="s">
        <v>1805</v>
      </c>
      <c r="B33" t="str">
        <f t="shared" si="0"/>
        <v>184696639.24</v>
      </c>
      <c r="C33" t="str">
        <f t="shared" si="1"/>
        <v>184696639,24</v>
      </c>
      <c r="D33" s="13">
        <f t="shared" si="2"/>
        <v>184696639.24000001</v>
      </c>
    </row>
    <row r="34" spans="1:4" x14ac:dyDescent="0.2">
      <c r="A34" t="s">
        <v>1806</v>
      </c>
      <c r="B34" t="str">
        <f t="shared" si="0"/>
        <v>421565508.78</v>
      </c>
      <c r="C34" t="str">
        <f t="shared" si="1"/>
        <v>421565508,78</v>
      </c>
      <c r="D34" s="13">
        <f t="shared" si="2"/>
        <v>421565508.77999997</v>
      </c>
    </row>
    <row r="35" spans="1:4" x14ac:dyDescent="0.2">
      <c r="A35" t="s">
        <v>1807</v>
      </c>
      <c r="B35" t="str">
        <f t="shared" si="0"/>
        <v>961351640.78</v>
      </c>
      <c r="C35" t="str">
        <f t="shared" si="1"/>
        <v>961351640,78</v>
      </c>
      <c r="D35" s="13">
        <f t="shared" si="2"/>
        <v>961351640.77999997</v>
      </c>
    </row>
    <row r="36" spans="1:4" x14ac:dyDescent="0.2">
      <c r="A36" t="s">
        <v>1808</v>
      </c>
      <c r="B36" t="str">
        <f t="shared" si="0"/>
        <v>811237364.41</v>
      </c>
      <c r="C36" t="str">
        <f t="shared" si="1"/>
        <v>811237364,41</v>
      </c>
      <c r="D36" s="13">
        <f t="shared" si="2"/>
        <v>811237364.40999997</v>
      </c>
    </row>
    <row r="37" spans="1:4" x14ac:dyDescent="0.2">
      <c r="A37" t="s">
        <v>1809</v>
      </c>
      <c r="B37" t="str">
        <f t="shared" si="0"/>
        <v>888307275.41</v>
      </c>
      <c r="C37" t="str">
        <f t="shared" si="1"/>
        <v>888307275,41</v>
      </c>
      <c r="D37" s="13">
        <f t="shared" si="2"/>
        <v>888307275.40999997</v>
      </c>
    </row>
    <row r="38" spans="1:4" x14ac:dyDescent="0.2">
      <c r="A38" t="s">
        <v>1810</v>
      </c>
      <c r="B38" t="str">
        <f t="shared" si="0"/>
        <v>301549309.13</v>
      </c>
      <c r="C38" t="str">
        <f t="shared" si="1"/>
        <v>301549309,13</v>
      </c>
      <c r="D38" s="13">
        <f t="shared" si="2"/>
        <v>301549309.13</v>
      </c>
    </row>
    <row r="39" spans="1:4" x14ac:dyDescent="0.2">
      <c r="A39" t="s">
        <v>1811</v>
      </c>
      <c r="B39" t="str">
        <f t="shared" si="0"/>
        <v>202681564.30</v>
      </c>
      <c r="C39" t="str">
        <f t="shared" si="1"/>
        <v>202681564,30</v>
      </c>
      <c r="D39" s="13">
        <f t="shared" si="2"/>
        <v>202681564.30000001</v>
      </c>
    </row>
    <row r="40" spans="1:4" x14ac:dyDescent="0.2">
      <c r="A40" t="s">
        <v>1812</v>
      </c>
      <c r="B40" t="str">
        <f t="shared" si="0"/>
        <v>664924951.61</v>
      </c>
      <c r="C40" t="str">
        <f t="shared" si="1"/>
        <v>664924951,61</v>
      </c>
      <c r="D40" s="13">
        <f t="shared" si="2"/>
        <v>664924951.61000001</v>
      </c>
    </row>
    <row r="41" spans="1:4" x14ac:dyDescent="0.2">
      <c r="A41" t="s">
        <v>1813</v>
      </c>
      <c r="B41" t="str">
        <f t="shared" si="0"/>
        <v>565621452.65</v>
      </c>
      <c r="C41" t="str">
        <f t="shared" si="1"/>
        <v>565621452,65</v>
      </c>
      <c r="D41" s="13">
        <f t="shared" si="2"/>
        <v>565621452.64999998</v>
      </c>
    </row>
    <row r="42" spans="1:4" x14ac:dyDescent="0.2">
      <c r="A42" t="s">
        <v>1814</v>
      </c>
      <c r="B42" t="str">
        <f t="shared" si="0"/>
        <v>444789234.23</v>
      </c>
      <c r="C42" t="str">
        <f t="shared" si="1"/>
        <v>444789234,23</v>
      </c>
      <c r="D42" s="13">
        <f t="shared" si="2"/>
        <v>444789234.23000002</v>
      </c>
    </row>
    <row r="43" spans="1:4" x14ac:dyDescent="0.2">
      <c r="A43" t="s">
        <v>1815</v>
      </c>
      <c r="B43" t="str">
        <f t="shared" si="0"/>
        <v>461121499.38</v>
      </c>
      <c r="C43" t="str">
        <f t="shared" si="1"/>
        <v>461121499,38</v>
      </c>
      <c r="D43" s="13">
        <f t="shared" si="2"/>
        <v>461121499.38</v>
      </c>
    </row>
    <row r="44" spans="1:4" x14ac:dyDescent="0.2">
      <c r="A44" t="s">
        <v>1816</v>
      </c>
      <c r="B44" t="str">
        <f t="shared" si="0"/>
        <v>744303539.97</v>
      </c>
      <c r="C44" t="str">
        <f t="shared" si="1"/>
        <v>744303539,97</v>
      </c>
      <c r="D44" s="13">
        <f t="shared" si="2"/>
        <v>744303539.97000003</v>
      </c>
    </row>
    <row r="45" spans="1:4" x14ac:dyDescent="0.2">
      <c r="A45" t="s">
        <v>1817</v>
      </c>
      <c r="B45" t="str">
        <f t="shared" si="0"/>
        <v>132532693.79</v>
      </c>
      <c r="C45" t="str">
        <f t="shared" si="1"/>
        <v>132532693,79</v>
      </c>
      <c r="D45" s="13">
        <f t="shared" si="2"/>
        <v>132532693.79000001</v>
      </c>
    </row>
    <row r="46" spans="1:4" x14ac:dyDescent="0.2">
      <c r="A46" t="s">
        <v>1818</v>
      </c>
      <c r="B46" t="str">
        <f t="shared" si="0"/>
        <v>515274433.60</v>
      </c>
      <c r="C46" t="str">
        <f t="shared" si="1"/>
        <v>515274433,60</v>
      </c>
      <c r="D46" s="13">
        <f t="shared" si="2"/>
        <v>515274433.60000002</v>
      </c>
    </row>
    <row r="47" spans="1:4" x14ac:dyDescent="0.2">
      <c r="A47" t="s">
        <v>1819</v>
      </c>
      <c r="B47" t="str">
        <f t="shared" si="0"/>
        <v>430859552.97</v>
      </c>
      <c r="C47" t="str">
        <f t="shared" si="1"/>
        <v>430859552,97</v>
      </c>
      <c r="D47" s="13">
        <f t="shared" si="2"/>
        <v>430859552.97000003</v>
      </c>
    </row>
    <row r="48" spans="1:4" x14ac:dyDescent="0.2">
      <c r="A48" t="s">
        <v>1820</v>
      </c>
      <c r="B48" t="str">
        <f t="shared" si="0"/>
        <v>428341959.31</v>
      </c>
      <c r="C48" t="str">
        <f t="shared" si="1"/>
        <v>428341959,31</v>
      </c>
      <c r="D48" s="13">
        <f t="shared" si="2"/>
        <v>428341959.31</v>
      </c>
    </row>
    <row r="49" spans="1:4" x14ac:dyDescent="0.2">
      <c r="A49" t="s">
        <v>1821</v>
      </c>
      <c r="B49" t="str">
        <f t="shared" si="0"/>
        <v>424473422.12</v>
      </c>
      <c r="C49" t="str">
        <f t="shared" si="1"/>
        <v>424473422,12</v>
      </c>
      <c r="D49" s="13">
        <f t="shared" si="2"/>
        <v>424473422.12</v>
      </c>
    </row>
    <row r="50" spans="1:4" x14ac:dyDescent="0.2">
      <c r="A50" t="s">
        <v>1822</v>
      </c>
      <c r="B50" t="str">
        <f t="shared" si="0"/>
        <v>274238456.60</v>
      </c>
      <c r="C50" t="str">
        <f t="shared" si="1"/>
        <v>274238456,60</v>
      </c>
      <c r="D50" s="13">
        <f t="shared" si="2"/>
        <v>274238456.60000002</v>
      </c>
    </row>
    <row r="51" spans="1:4" x14ac:dyDescent="0.2">
      <c r="A51" t="s">
        <v>1823</v>
      </c>
      <c r="B51" t="str">
        <f t="shared" si="0"/>
        <v>293996506.55</v>
      </c>
      <c r="C51" t="str">
        <f t="shared" si="1"/>
        <v>293996506,55</v>
      </c>
      <c r="D51" s="13">
        <f t="shared" si="2"/>
        <v>293996506.55000001</v>
      </c>
    </row>
    <row r="52" spans="1:4" x14ac:dyDescent="0.2">
      <c r="A52" t="s">
        <v>1824</v>
      </c>
      <c r="B52" t="str">
        <f t="shared" si="0"/>
        <v>248560173.85</v>
      </c>
      <c r="C52" t="str">
        <f t="shared" si="1"/>
        <v>248560173,85</v>
      </c>
      <c r="D52" s="13">
        <f t="shared" si="2"/>
        <v>248560173.84999999</v>
      </c>
    </row>
    <row r="53" spans="1:4" x14ac:dyDescent="0.2">
      <c r="A53" t="s">
        <v>1825</v>
      </c>
      <c r="B53" t="str">
        <f t="shared" si="0"/>
        <v>689301623.88</v>
      </c>
      <c r="C53" t="str">
        <f t="shared" si="1"/>
        <v>689301623,88</v>
      </c>
      <c r="D53" s="13">
        <f t="shared" si="2"/>
        <v>689301623.88</v>
      </c>
    </row>
    <row r="54" spans="1:4" x14ac:dyDescent="0.2">
      <c r="A54" t="s">
        <v>1826</v>
      </c>
      <c r="B54" t="str">
        <f t="shared" si="0"/>
        <v>933406441.90</v>
      </c>
      <c r="C54" t="str">
        <f t="shared" si="1"/>
        <v>933406441,90</v>
      </c>
      <c r="D54" s="13">
        <f t="shared" si="2"/>
        <v>933406441.89999998</v>
      </c>
    </row>
    <row r="55" spans="1:4" x14ac:dyDescent="0.2">
      <c r="A55" t="s">
        <v>1827</v>
      </c>
      <c r="B55" t="str">
        <f t="shared" si="0"/>
        <v>125209645.77</v>
      </c>
      <c r="C55" t="str">
        <f t="shared" si="1"/>
        <v>125209645,77</v>
      </c>
      <c r="D55" s="13">
        <f t="shared" si="2"/>
        <v>125209645.77</v>
      </c>
    </row>
    <row r="56" spans="1:4" x14ac:dyDescent="0.2">
      <c r="A56" t="s">
        <v>1828</v>
      </c>
      <c r="B56" t="str">
        <f t="shared" si="0"/>
        <v>643567191.63</v>
      </c>
      <c r="C56" t="str">
        <f t="shared" si="1"/>
        <v>643567191,63</v>
      </c>
      <c r="D56" s="13">
        <f t="shared" si="2"/>
        <v>643567191.63</v>
      </c>
    </row>
    <row r="57" spans="1:4" x14ac:dyDescent="0.2">
      <c r="A57" t="s">
        <v>1829</v>
      </c>
      <c r="B57" t="str">
        <f t="shared" si="0"/>
        <v>204206296.91</v>
      </c>
      <c r="C57" t="str">
        <f t="shared" si="1"/>
        <v>204206296,91</v>
      </c>
      <c r="D57" s="13">
        <f t="shared" si="2"/>
        <v>204206296.91</v>
      </c>
    </row>
    <row r="58" spans="1:4" x14ac:dyDescent="0.2">
      <c r="A58" t="s">
        <v>1830</v>
      </c>
      <c r="B58" t="str">
        <f t="shared" si="0"/>
        <v>883754657.59</v>
      </c>
      <c r="C58" t="str">
        <f t="shared" si="1"/>
        <v>883754657,59</v>
      </c>
      <c r="D58" s="13">
        <f t="shared" si="2"/>
        <v>883754657.59000003</v>
      </c>
    </row>
    <row r="59" spans="1:4" x14ac:dyDescent="0.2">
      <c r="A59" t="s">
        <v>1831</v>
      </c>
      <c r="B59" t="str">
        <f t="shared" si="0"/>
        <v>860650425.78</v>
      </c>
      <c r="C59" t="str">
        <f t="shared" si="1"/>
        <v>860650425,78</v>
      </c>
      <c r="D59" s="13">
        <f t="shared" si="2"/>
        <v>860650425.77999997</v>
      </c>
    </row>
    <row r="60" spans="1:4" x14ac:dyDescent="0.2">
      <c r="A60" t="s">
        <v>1832</v>
      </c>
      <c r="B60" t="str">
        <f t="shared" si="0"/>
        <v>914629490.42</v>
      </c>
      <c r="C60" t="str">
        <f t="shared" si="1"/>
        <v>914629490,42</v>
      </c>
      <c r="D60" s="13">
        <f t="shared" si="2"/>
        <v>914629490.41999996</v>
      </c>
    </row>
    <row r="61" spans="1:4" x14ac:dyDescent="0.2">
      <c r="A61" t="s">
        <v>1833</v>
      </c>
      <c r="B61" t="str">
        <f t="shared" si="0"/>
        <v>859320601.95</v>
      </c>
      <c r="C61" t="str">
        <f t="shared" si="1"/>
        <v>859320601,95</v>
      </c>
      <c r="D61" s="13">
        <f t="shared" si="2"/>
        <v>859320601.95000005</v>
      </c>
    </row>
    <row r="62" spans="1:4" x14ac:dyDescent="0.2">
      <c r="A62" t="s">
        <v>1834</v>
      </c>
      <c r="B62" t="str">
        <f t="shared" si="0"/>
        <v>235968182.22</v>
      </c>
      <c r="C62" t="str">
        <f t="shared" si="1"/>
        <v>235968182,22</v>
      </c>
      <c r="D62" s="13">
        <f t="shared" si="2"/>
        <v>235968182.22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1"/>
  <sheetViews>
    <sheetView workbookViewId="0"/>
  </sheetViews>
  <sheetFormatPr baseColWidth="10" defaultRowHeight="14.25" x14ac:dyDescent="0.2"/>
  <sheetData>
    <row r="1" spans="1:1" x14ac:dyDescent="0.2">
      <c r="A1" t="s">
        <v>5</v>
      </c>
    </row>
    <row r="2" spans="1:1" x14ac:dyDescent="0.2">
      <c r="A2" t="s">
        <v>6</v>
      </c>
    </row>
    <row r="3" spans="1:1" x14ac:dyDescent="0.2">
      <c r="A3" t="s">
        <v>7</v>
      </c>
    </row>
    <row r="4" spans="1:1" x14ac:dyDescent="0.2">
      <c r="A4" t="s">
        <v>8</v>
      </c>
    </row>
    <row r="5" spans="1:1" x14ac:dyDescent="0.2">
      <c r="A5" t="s">
        <v>9</v>
      </c>
    </row>
    <row r="6" spans="1:1" x14ac:dyDescent="0.2">
      <c r="A6" t="s">
        <v>10</v>
      </c>
    </row>
    <row r="7" spans="1:1" x14ac:dyDescent="0.2">
      <c r="A7" t="s">
        <v>11</v>
      </c>
    </row>
    <row r="8" spans="1:1" x14ac:dyDescent="0.2">
      <c r="A8" t="s">
        <v>12</v>
      </c>
    </row>
    <row r="9" spans="1:1" x14ac:dyDescent="0.2">
      <c r="A9" t="s">
        <v>13</v>
      </c>
    </row>
    <row r="10" spans="1:1" x14ac:dyDescent="0.2">
      <c r="A10" t="s">
        <v>14</v>
      </c>
    </row>
    <row r="11" spans="1:1" x14ac:dyDescent="0.2">
      <c r="A11" t="s">
        <v>15</v>
      </c>
    </row>
    <row r="12" spans="1:1" x14ac:dyDescent="0.2">
      <c r="A12" t="s">
        <v>16</v>
      </c>
    </row>
    <row r="13" spans="1:1" x14ac:dyDescent="0.2">
      <c r="A13" t="s">
        <v>17</v>
      </c>
    </row>
    <row r="14" spans="1:1" x14ac:dyDescent="0.2">
      <c r="A14" t="s">
        <v>18</v>
      </c>
    </row>
    <row r="15" spans="1:1" x14ac:dyDescent="0.2">
      <c r="A15" t="s">
        <v>19</v>
      </c>
    </row>
    <row r="16" spans="1:1" x14ac:dyDescent="0.2">
      <c r="A16" t="s">
        <v>20</v>
      </c>
    </row>
    <row r="17" spans="1:1" x14ac:dyDescent="0.2">
      <c r="A17" t="s">
        <v>21</v>
      </c>
    </row>
    <row r="18" spans="1:1" x14ac:dyDescent="0.2">
      <c r="A18" t="s">
        <v>22</v>
      </c>
    </row>
    <row r="19" spans="1:1" x14ac:dyDescent="0.2">
      <c r="A19" t="s">
        <v>23</v>
      </c>
    </row>
    <row r="20" spans="1:1" x14ac:dyDescent="0.2">
      <c r="A20" t="s">
        <v>24</v>
      </c>
    </row>
    <row r="21" spans="1:1" x14ac:dyDescent="0.2">
      <c r="A21" t="s">
        <v>25</v>
      </c>
    </row>
    <row r="22" spans="1:1" x14ac:dyDescent="0.2">
      <c r="A22" t="s">
        <v>26</v>
      </c>
    </row>
    <row r="23" spans="1:1" x14ac:dyDescent="0.2">
      <c r="A23" t="s">
        <v>27</v>
      </c>
    </row>
    <row r="24" spans="1:1" x14ac:dyDescent="0.2">
      <c r="A24" t="s">
        <v>28</v>
      </c>
    </row>
    <row r="25" spans="1:1" x14ac:dyDescent="0.2">
      <c r="A25" t="s">
        <v>29</v>
      </c>
    </row>
    <row r="26" spans="1:1" x14ac:dyDescent="0.2">
      <c r="A26" t="s">
        <v>30</v>
      </c>
    </row>
    <row r="27" spans="1:1" x14ac:dyDescent="0.2">
      <c r="A27" t="s">
        <v>31</v>
      </c>
    </row>
    <row r="28" spans="1:1" x14ac:dyDescent="0.2">
      <c r="A28" t="s">
        <v>32</v>
      </c>
    </row>
    <row r="29" spans="1:1" x14ac:dyDescent="0.2">
      <c r="A29" t="s">
        <v>33</v>
      </c>
    </row>
    <row r="30" spans="1:1" x14ac:dyDescent="0.2">
      <c r="A30" t="s">
        <v>34</v>
      </c>
    </row>
    <row r="31" spans="1:1" x14ac:dyDescent="0.2">
      <c r="A31" t="s">
        <v>35</v>
      </c>
    </row>
    <row r="32" spans="1:1" x14ac:dyDescent="0.2">
      <c r="A32" t="s">
        <v>36</v>
      </c>
    </row>
    <row r="33" spans="1:1" x14ac:dyDescent="0.2">
      <c r="A33" t="s">
        <v>37</v>
      </c>
    </row>
    <row r="34" spans="1:1" x14ac:dyDescent="0.2">
      <c r="A34" t="s">
        <v>38</v>
      </c>
    </row>
    <row r="35" spans="1:1" x14ac:dyDescent="0.2">
      <c r="A35" t="s">
        <v>39</v>
      </c>
    </row>
    <row r="36" spans="1:1" x14ac:dyDescent="0.2">
      <c r="A36" t="s">
        <v>40</v>
      </c>
    </row>
    <row r="37" spans="1:1" x14ac:dyDescent="0.2">
      <c r="A37" t="s">
        <v>41</v>
      </c>
    </row>
    <row r="38" spans="1:1" x14ac:dyDescent="0.2">
      <c r="A38" t="s">
        <v>42</v>
      </c>
    </row>
    <row r="39" spans="1:1" x14ac:dyDescent="0.2">
      <c r="A39" t="s">
        <v>43</v>
      </c>
    </row>
    <row r="40" spans="1:1" x14ac:dyDescent="0.2">
      <c r="A40" t="s">
        <v>44</v>
      </c>
    </row>
    <row r="41" spans="1:1" x14ac:dyDescent="0.2">
      <c r="A41" t="s">
        <v>45</v>
      </c>
    </row>
    <row r="42" spans="1:1" x14ac:dyDescent="0.2">
      <c r="A42" t="s">
        <v>46</v>
      </c>
    </row>
    <row r="43" spans="1:1" x14ac:dyDescent="0.2">
      <c r="A43" t="s">
        <v>47</v>
      </c>
    </row>
    <row r="44" spans="1:1" x14ac:dyDescent="0.2">
      <c r="A44" t="s">
        <v>48</v>
      </c>
    </row>
    <row r="45" spans="1:1" x14ac:dyDescent="0.2">
      <c r="A45" t="s">
        <v>49</v>
      </c>
    </row>
    <row r="46" spans="1:1" x14ac:dyDescent="0.2">
      <c r="A46" t="s">
        <v>50</v>
      </c>
    </row>
    <row r="47" spans="1:1" x14ac:dyDescent="0.2">
      <c r="A47" t="s">
        <v>51</v>
      </c>
    </row>
    <row r="48" spans="1:1" x14ac:dyDescent="0.2">
      <c r="A48" t="s">
        <v>52</v>
      </c>
    </row>
    <row r="49" spans="1:1" x14ac:dyDescent="0.2">
      <c r="A49" t="s">
        <v>53</v>
      </c>
    </row>
    <row r="50" spans="1:1" x14ac:dyDescent="0.2">
      <c r="A50" t="s">
        <v>54</v>
      </c>
    </row>
    <row r="51" spans="1:1" x14ac:dyDescent="0.2">
      <c r="A51" t="s">
        <v>55</v>
      </c>
    </row>
    <row r="52" spans="1:1" x14ac:dyDescent="0.2">
      <c r="A52" t="s">
        <v>56</v>
      </c>
    </row>
    <row r="53" spans="1:1" x14ac:dyDescent="0.2">
      <c r="A53" t="s">
        <v>57</v>
      </c>
    </row>
    <row r="54" spans="1:1" x14ac:dyDescent="0.2">
      <c r="A54" t="s">
        <v>58</v>
      </c>
    </row>
    <row r="55" spans="1:1" x14ac:dyDescent="0.2">
      <c r="A55" t="s">
        <v>59</v>
      </c>
    </row>
    <row r="56" spans="1:1" x14ac:dyDescent="0.2">
      <c r="A56" t="s">
        <v>60</v>
      </c>
    </row>
    <row r="57" spans="1:1" x14ac:dyDescent="0.2">
      <c r="A57" t="s">
        <v>61</v>
      </c>
    </row>
    <row r="58" spans="1:1" x14ac:dyDescent="0.2">
      <c r="A58" t="s">
        <v>62</v>
      </c>
    </row>
    <row r="59" spans="1:1" x14ac:dyDescent="0.2">
      <c r="A59" t="s">
        <v>63</v>
      </c>
    </row>
    <row r="60" spans="1:1" x14ac:dyDescent="0.2">
      <c r="A60" t="s">
        <v>64</v>
      </c>
    </row>
    <row r="61" spans="1:1" x14ac:dyDescent="0.2">
      <c r="A61" t="s">
        <v>65</v>
      </c>
    </row>
    <row r="62" spans="1:1" x14ac:dyDescent="0.2">
      <c r="A62" t="s">
        <v>66</v>
      </c>
    </row>
    <row r="63" spans="1:1" x14ac:dyDescent="0.2">
      <c r="A63" t="s">
        <v>67</v>
      </c>
    </row>
    <row r="64" spans="1:1" x14ac:dyDescent="0.2">
      <c r="A64" t="s">
        <v>68</v>
      </c>
    </row>
    <row r="65" spans="1:1" x14ac:dyDescent="0.2">
      <c r="A65" t="s">
        <v>69</v>
      </c>
    </row>
    <row r="66" spans="1:1" x14ac:dyDescent="0.2">
      <c r="A66" t="s">
        <v>70</v>
      </c>
    </row>
    <row r="67" spans="1:1" x14ac:dyDescent="0.2">
      <c r="A67" t="s">
        <v>71</v>
      </c>
    </row>
    <row r="68" spans="1:1" x14ac:dyDescent="0.2">
      <c r="A68" t="s">
        <v>72</v>
      </c>
    </row>
    <row r="69" spans="1:1" x14ac:dyDescent="0.2">
      <c r="A69" t="s">
        <v>73</v>
      </c>
    </row>
    <row r="70" spans="1:1" x14ac:dyDescent="0.2">
      <c r="A70" t="s">
        <v>74</v>
      </c>
    </row>
    <row r="71" spans="1:1" x14ac:dyDescent="0.2">
      <c r="A71" t="s">
        <v>75</v>
      </c>
    </row>
    <row r="72" spans="1:1" x14ac:dyDescent="0.2">
      <c r="A72" t="s">
        <v>76</v>
      </c>
    </row>
    <row r="73" spans="1:1" x14ac:dyDescent="0.2">
      <c r="A73" t="s">
        <v>77</v>
      </c>
    </row>
    <row r="74" spans="1:1" x14ac:dyDescent="0.2">
      <c r="A74" t="s">
        <v>78</v>
      </c>
    </row>
    <row r="75" spans="1:1" x14ac:dyDescent="0.2">
      <c r="A75" t="s">
        <v>79</v>
      </c>
    </row>
    <row r="76" spans="1:1" x14ac:dyDescent="0.2">
      <c r="A76" t="s">
        <v>80</v>
      </c>
    </row>
    <row r="77" spans="1:1" x14ac:dyDescent="0.2">
      <c r="A77" t="s">
        <v>81</v>
      </c>
    </row>
    <row r="78" spans="1:1" x14ac:dyDescent="0.2">
      <c r="A78" t="s">
        <v>82</v>
      </c>
    </row>
    <row r="79" spans="1:1" x14ac:dyDescent="0.2">
      <c r="A79" t="s">
        <v>83</v>
      </c>
    </row>
    <row r="80" spans="1:1" x14ac:dyDescent="0.2">
      <c r="A80" t="s">
        <v>84</v>
      </c>
    </row>
    <row r="81" spans="1:1" x14ac:dyDescent="0.2">
      <c r="A81" t="s">
        <v>85</v>
      </c>
    </row>
    <row r="82" spans="1:1" x14ac:dyDescent="0.2">
      <c r="A82" t="s">
        <v>86</v>
      </c>
    </row>
    <row r="83" spans="1:1" x14ac:dyDescent="0.2">
      <c r="A83" t="s">
        <v>87</v>
      </c>
    </row>
    <row r="84" spans="1:1" x14ac:dyDescent="0.2">
      <c r="A84" t="s">
        <v>88</v>
      </c>
    </row>
    <row r="85" spans="1:1" x14ac:dyDescent="0.2">
      <c r="A85" t="s">
        <v>89</v>
      </c>
    </row>
    <row r="86" spans="1:1" x14ac:dyDescent="0.2">
      <c r="A86" t="s">
        <v>90</v>
      </c>
    </row>
    <row r="87" spans="1:1" x14ac:dyDescent="0.2">
      <c r="A87" t="s">
        <v>91</v>
      </c>
    </row>
    <row r="88" spans="1:1" x14ac:dyDescent="0.2">
      <c r="A88" t="s">
        <v>92</v>
      </c>
    </row>
    <row r="89" spans="1:1" x14ac:dyDescent="0.2">
      <c r="A89" t="s">
        <v>93</v>
      </c>
    </row>
    <row r="90" spans="1:1" x14ac:dyDescent="0.2">
      <c r="A90" t="s">
        <v>94</v>
      </c>
    </row>
    <row r="91" spans="1:1" x14ac:dyDescent="0.2">
      <c r="A91" t="s">
        <v>95</v>
      </c>
    </row>
    <row r="92" spans="1:1" x14ac:dyDescent="0.2">
      <c r="A92" t="s">
        <v>96</v>
      </c>
    </row>
    <row r="93" spans="1:1" x14ac:dyDescent="0.2">
      <c r="A93" t="s">
        <v>97</v>
      </c>
    </row>
    <row r="94" spans="1:1" x14ac:dyDescent="0.2">
      <c r="A94" t="s">
        <v>98</v>
      </c>
    </row>
    <row r="95" spans="1:1" x14ac:dyDescent="0.2">
      <c r="A95" t="s">
        <v>99</v>
      </c>
    </row>
    <row r="96" spans="1:1" x14ac:dyDescent="0.2">
      <c r="A96" t="s">
        <v>100</v>
      </c>
    </row>
    <row r="97" spans="1:1" x14ac:dyDescent="0.2">
      <c r="A97" t="s">
        <v>101</v>
      </c>
    </row>
    <row r="98" spans="1:1" x14ac:dyDescent="0.2">
      <c r="A98" t="s">
        <v>102</v>
      </c>
    </row>
    <row r="99" spans="1:1" x14ac:dyDescent="0.2">
      <c r="A99" t="s">
        <v>103</v>
      </c>
    </row>
    <row r="100" spans="1:1" x14ac:dyDescent="0.2">
      <c r="A100" t="s">
        <v>104</v>
      </c>
    </row>
    <row r="101" spans="1:1" x14ac:dyDescent="0.2">
      <c r="A101" t="s">
        <v>105</v>
      </c>
    </row>
    <row r="102" spans="1:1" x14ac:dyDescent="0.2">
      <c r="A102" t="s">
        <v>106</v>
      </c>
    </row>
    <row r="103" spans="1:1" x14ac:dyDescent="0.2">
      <c r="A103" t="s">
        <v>107</v>
      </c>
    </row>
    <row r="104" spans="1:1" x14ac:dyDescent="0.2">
      <c r="A104" t="s">
        <v>108</v>
      </c>
    </row>
    <row r="105" spans="1:1" x14ac:dyDescent="0.2">
      <c r="A105" t="s">
        <v>109</v>
      </c>
    </row>
    <row r="106" spans="1:1" x14ac:dyDescent="0.2">
      <c r="A106" t="s">
        <v>110</v>
      </c>
    </row>
    <row r="107" spans="1:1" x14ac:dyDescent="0.2">
      <c r="A107" t="s">
        <v>111</v>
      </c>
    </row>
    <row r="108" spans="1:1" x14ac:dyDescent="0.2">
      <c r="A108" t="s">
        <v>112</v>
      </c>
    </row>
    <row r="109" spans="1:1" x14ac:dyDescent="0.2">
      <c r="A109" t="s">
        <v>113</v>
      </c>
    </row>
    <row r="110" spans="1:1" x14ac:dyDescent="0.2">
      <c r="A110" t="s">
        <v>114</v>
      </c>
    </row>
    <row r="111" spans="1:1" x14ac:dyDescent="0.2">
      <c r="A111" t="s">
        <v>115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election activeCell="B4" sqref="B4"/>
    </sheetView>
  </sheetViews>
  <sheetFormatPr baseColWidth="10" defaultRowHeight="14.25" x14ac:dyDescent="0.2"/>
  <cols>
    <col min="1" max="1" width="17.5" bestFit="1" customWidth="1"/>
  </cols>
  <sheetData>
    <row r="1" spans="1:2" x14ac:dyDescent="0.2">
      <c r="A1" t="s">
        <v>3</v>
      </c>
      <c r="B1" t="s">
        <v>2</v>
      </c>
    </row>
    <row r="2" spans="1:2" x14ac:dyDescent="0.2">
      <c r="A2" s="2">
        <v>9783739207155</v>
      </c>
      <c r="B2">
        <v>3739207159</v>
      </c>
    </row>
    <row r="3" spans="1:2" x14ac:dyDescent="0.2">
      <c r="A3" s="2">
        <v>9783739231679</v>
      </c>
      <c r="B3" t="s">
        <v>4</v>
      </c>
    </row>
    <row r="4" spans="1:2" x14ac:dyDescent="0.2">
      <c r="A4" s="2">
        <v>9783739229843</v>
      </c>
      <c r="B4">
        <v>3739229845</v>
      </c>
    </row>
    <row r="5" spans="1:2" x14ac:dyDescent="0.2">
      <c r="A5" s="2">
        <v>9783739217420</v>
      </c>
      <c r="B5">
        <v>3739217421</v>
      </c>
    </row>
    <row r="6" spans="1:2" x14ac:dyDescent="0.2">
      <c r="A6" s="2"/>
    </row>
    <row r="7" spans="1:2" x14ac:dyDescent="0.2">
      <c r="A7" s="2"/>
    </row>
    <row r="8" spans="1:2" x14ac:dyDescent="0.2">
      <c r="A8" s="2"/>
    </row>
    <row r="9" spans="1:2" x14ac:dyDescent="0.2">
      <c r="A9" s="2"/>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9"/>
  <sheetViews>
    <sheetView zoomScale="160" zoomScaleNormal="160" workbookViewId="0">
      <selection activeCell="F2" sqref="F2"/>
    </sheetView>
  </sheetViews>
  <sheetFormatPr baseColWidth="10" defaultRowHeight="14.25" x14ac:dyDescent="0.2"/>
  <sheetData>
    <row r="1" spans="1:6" x14ac:dyDescent="0.2">
      <c r="A1" s="3" t="s">
        <v>116</v>
      </c>
      <c r="B1" t="s">
        <v>117</v>
      </c>
      <c r="C1" t="s">
        <v>118</v>
      </c>
      <c r="D1" t="s">
        <v>119</v>
      </c>
      <c r="E1" s="17" t="s">
        <v>120</v>
      </c>
      <c r="F1" s="17"/>
    </row>
    <row r="2" spans="1:6" x14ac:dyDescent="0.2">
      <c r="A2" s="3">
        <v>31032022</v>
      </c>
      <c r="B2" t="str">
        <f>MID(A2,1,2)</f>
        <v>31</v>
      </c>
      <c r="C2" t="str">
        <f>MID(A2,3,2)</f>
        <v>03</v>
      </c>
      <c r="D2" t="str">
        <f>MID(A2,5,4)</f>
        <v>2022</v>
      </c>
      <c r="E2" s="4">
        <f>DATE(D2,C2,B2)</f>
        <v>44651</v>
      </c>
      <c r="F2" s="4">
        <f>DATE(MID(A2,5,4),MID(A2,3,2),MID(A2,1,2))</f>
        <v>44651</v>
      </c>
    </row>
    <row r="3" spans="1:6" x14ac:dyDescent="0.2">
      <c r="A3" s="3">
        <v>10042022</v>
      </c>
      <c r="B3" t="str">
        <f t="shared" ref="B3:B9" si="0">MID(A3,1,2)</f>
        <v>10</v>
      </c>
      <c r="C3" t="str">
        <f t="shared" ref="C3:C9" si="1">MID(A3,3,2)</f>
        <v>04</v>
      </c>
      <c r="D3" t="str">
        <f t="shared" ref="D3:D9" si="2">MID(A3,5,4)</f>
        <v>2022</v>
      </c>
      <c r="E3" s="4">
        <f t="shared" ref="E3:E9" si="3">DATE(D3,C3,B3)</f>
        <v>44661</v>
      </c>
      <c r="F3" s="4">
        <f t="shared" ref="F3:F9" si="4">DATE(MID(A3,5,4),MID(A3,3,2),MID(A3,1,2))</f>
        <v>44661</v>
      </c>
    </row>
    <row r="4" spans="1:6" x14ac:dyDescent="0.2">
      <c r="A4" s="3">
        <v>16022022</v>
      </c>
      <c r="B4" t="str">
        <f t="shared" si="0"/>
        <v>16</v>
      </c>
      <c r="C4" t="str">
        <f t="shared" si="1"/>
        <v>02</v>
      </c>
      <c r="D4" t="str">
        <f t="shared" si="2"/>
        <v>2022</v>
      </c>
      <c r="E4" s="4">
        <f t="shared" si="3"/>
        <v>44608</v>
      </c>
      <c r="F4" s="4">
        <f t="shared" si="4"/>
        <v>44608</v>
      </c>
    </row>
    <row r="5" spans="1:6" x14ac:dyDescent="0.2">
      <c r="A5" s="3">
        <v>15012022</v>
      </c>
      <c r="B5" t="str">
        <f t="shared" si="0"/>
        <v>15</v>
      </c>
      <c r="C5" t="str">
        <f t="shared" si="1"/>
        <v>01</v>
      </c>
      <c r="D5" t="str">
        <f t="shared" si="2"/>
        <v>2022</v>
      </c>
      <c r="E5" s="4">
        <f t="shared" si="3"/>
        <v>44576</v>
      </c>
      <c r="F5" s="4">
        <f t="shared" si="4"/>
        <v>44576</v>
      </c>
    </row>
    <row r="6" spans="1:6" x14ac:dyDescent="0.2">
      <c r="A6" s="3">
        <v>15012022</v>
      </c>
      <c r="B6" t="str">
        <f t="shared" si="0"/>
        <v>15</v>
      </c>
      <c r="C6" t="str">
        <f t="shared" si="1"/>
        <v>01</v>
      </c>
      <c r="D6" t="str">
        <f t="shared" si="2"/>
        <v>2022</v>
      </c>
      <c r="E6" s="4">
        <f t="shared" si="3"/>
        <v>44576</v>
      </c>
      <c r="F6" s="4">
        <f t="shared" si="4"/>
        <v>44576</v>
      </c>
    </row>
    <row r="7" spans="1:6" x14ac:dyDescent="0.2">
      <c r="A7" s="3">
        <v>10122022</v>
      </c>
      <c r="B7" t="str">
        <f t="shared" si="0"/>
        <v>10</v>
      </c>
      <c r="C7" t="str">
        <f t="shared" si="1"/>
        <v>12</v>
      </c>
      <c r="D7" t="str">
        <f t="shared" si="2"/>
        <v>2022</v>
      </c>
      <c r="E7" s="4">
        <f t="shared" si="3"/>
        <v>44905</v>
      </c>
      <c r="F7" s="4">
        <f t="shared" si="4"/>
        <v>44905</v>
      </c>
    </row>
    <row r="8" spans="1:6" x14ac:dyDescent="0.2">
      <c r="A8" s="3">
        <v>15102022</v>
      </c>
      <c r="B8" t="str">
        <f t="shared" si="0"/>
        <v>15</v>
      </c>
      <c r="C8" t="str">
        <f t="shared" si="1"/>
        <v>10</v>
      </c>
      <c r="D8" t="str">
        <f t="shared" si="2"/>
        <v>2022</v>
      </c>
      <c r="E8" s="4">
        <f t="shared" si="3"/>
        <v>44849</v>
      </c>
      <c r="F8" s="4">
        <f t="shared" si="4"/>
        <v>44849</v>
      </c>
    </row>
    <row r="9" spans="1:6" x14ac:dyDescent="0.2">
      <c r="A9" s="3">
        <v>14092022</v>
      </c>
      <c r="B9" t="str">
        <f t="shared" si="0"/>
        <v>14</v>
      </c>
      <c r="C9" t="str">
        <f t="shared" si="1"/>
        <v>09</v>
      </c>
      <c r="D9" t="str">
        <f t="shared" si="2"/>
        <v>2022</v>
      </c>
      <c r="E9" s="4">
        <f t="shared" si="3"/>
        <v>44818</v>
      </c>
      <c r="F9" s="4">
        <f t="shared" si="4"/>
        <v>44818</v>
      </c>
    </row>
  </sheetData>
  <mergeCells count="1">
    <mergeCell ref="E1:F1"/>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4"/>
  <sheetViews>
    <sheetView zoomScale="145" zoomScaleNormal="145" workbookViewId="0">
      <selection activeCell="I2" sqref="I2"/>
    </sheetView>
  </sheetViews>
  <sheetFormatPr baseColWidth="10" defaultRowHeight="14.25" x14ac:dyDescent="0.2"/>
  <cols>
    <col min="1" max="1" width="15.25" customWidth="1"/>
    <col min="2" max="2" width="16.875" customWidth="1"/>
    <col min="3" max="3" width="15.5" customWidth="1"/>
  </cols>
  <sheetData>
    <row r="1" spans="1:9" ht="99.75" x14ac:dyDescent="0.2">
      <c r="A1" s="5" t="s">
        <v>121</v>
      </c>
      <c r="B1" s="6" t="s">
        <v>122</v>
      </c>
      <c r="C1" s="5" t="s">
        <v>123</v>
      </c>
      <c r="D1" s="5" t="s">
        <v>124</v>
      </c>
      <c r="E1" s="5" t="s">
        <v>125</v>
      </c>
      <c r="F1" s="5" t="s">
        <v>126</v>
      </c>
      <c r="G1" s="5" t="s">
        <v>127</v>
      </c>
      <c r="H1" s="5" t="s">
        <v>128</v>
      </c>
      <c r="I1" s="5" t="s">
        <v>129</v>
      </c>
    </row>
    <row r="2" spans="1:9" x14ac:dyDescent="0.2">
      <c r="A2" t="s">
        <v>130</v>
      </c>
      <c r="B2" s="3" t="s">
        <v>131</v>
      </c>
      <c r="C2" t="s">
        <v>132</v>
      </c>
      <c r="D2" t="str">
        <f>LEFT(C2,2)</f>
        <v xml:space="preserve">1 </v>
      </c>
      <c r="E2">
        <f>VALUE(D2)</f>
        <v>1</v>
      </c>
      <c r="F2">
        <f>FIND(" Min ",C2)</f>
        <v>2</v>
      </c>
      <c r="G2" t="str">
        <f>MID(C2,F2+5,2)</f>
        <v>15</v>
      </c>
      <c r="H2">
        <f>VALUE(G2)</f>
        <v>15</v>
      </c>
      <c r="I2">
        <f>E2*60+H2</f>
        <v>75</v>
      </c>
    </row>
    <row r="3" spans="1:9" x14ac:dyDescent="0.2">
      <c r="A3" t="s">
        <v>133</v>
      </c>
      <c r="B3" s="3" t="s">
        <v>134</v>
      </c>
      <c r="C3" t="s">
        <v>135</v>
      </c>
      <c r="D3" t="str">
        <f t="shared" ref="D3:D14" si="0">LEFT(C3,2)</f>
        <v xml:space="preserve">3 </v>
      </c>
      <c r="E3">
        <f t="shared" ref="E3:E14" si="1">VALUE(D3)</f>
        <v>3</v>
      </c>
      <c r="F3">
        <f t="shared" ref="F3:F14" si="2">FIND(" Min ",C3)</f>
        <v>2</v>
      </c>
      <c r="G3" t="str">
        <f t="shared" ref="G3:G14" si="3">MID(C3,F3+5,2)</f>
        <v>19</v>
      </c>
      <c r="H3">
        <f t="shared" ref="H3:H14" si="4">VALUE(G3)</f>
        <v>19</v>
      </c>
      <c r="I3">
        <f t="shared" ref="I3:I14" si="5">E3*60+H3</f>
        <v>199</v>
      </c>
    </row>
    <row r="4" spans="1:9" x14ac:dyDescent="0.2">
      <c r="A4" t="s">
        <v>136</v>
      </c>
      <c r="B4" s="3" t="s">
        <v>137</v>
      </c>
      <c r="C4" t="s">
        <v>138</v>
      </c>
      <c r="D4" t="str">
        <f t="shared" si="0"/>
        <v xml:space="preserve">3 </v>
      </c>
      <c r="E4">
        <f t="shared" si="1"/>
        <v>3</v>
      </c>
      <c r="F4">
        <f t="shared" si="2"/>
        <v>2</v>
      </c>
      <c r="G4" t="str">
        <f t="shared" si="3"/>
        <v>32</v>
      </c>
      <c r="H4">
        <f t="shared" si="4"/>
        <v>32</v>
      </c>
      <c r="I4">
        <f t="shared" si="5"/>
        <v>212</v>
      </c>
    </row>
    <row r="5" spans="1:9" x14ac:dyDescent="0.2">
      <c r="A5" t="s">
        <v>139</v>
      </c>
      <c r="B5" s="3" t="s">
        <v>140</v>
      </c>
      <c r="C5" t="s">
        <v>141</v>
      </c>
      <c r="D5" t="str">
        <f t="shared" si="0"/>
        <v xml:space="preserve">9 </v>
      </c>
      <c r="E5">
        <f t="shared" si="1"/>
        <v>9</v>
      </c>
      <c r="F5">
        <f t="shared" si="2"/>
        <v>2</v>
      </c>
      <c r="G5" t="str">
        <f t="shared" si="3"/>
        <v>34</v>
      </c>
      <c r="H5">
        <f t="shared" si="4"/>
        <v>34</v>
      </c>
      <c r="I5">
        <f t="shared" si="5"/>
        <v>574</v>
      </c>
    </row>
    <row r="6" spans="1:9" x14ac:dyDescent="0.2">
      <c r="A6" t="s">
        <v>142</v>
      </c>
      <c r="B6" s="3" t="s">
        <v>143</v>
      </c>
      <c r="C6" t="s">
        <v>144</v>
      </c>
      <c r="D6" t="str">
        <f t="shared" si="0"/>
        <v xml:space="preserve">6 </v>
      </c>
      <c r="E6">
        <f t="shared" si="1"/>
        <v>6</v>
      </c>
      <c r="F6">
        <f t="shared" si="2"/>
        <v>2</v>
      </c>
      <c r="G6" t="str">
        <f t="shared" si="3"/>
        <v>22</v>
      </c>
      <c r="H6">
        <f t="shared" si="4"/>
        <v>22</v>
      </c>
      <c r="I6">
        <f t="shared" si="5"/>
        <v>382</v>
      </c>
    </row>
    <row r="7" spans="1:9" x14ac:dyDescent="0.2">
      <c r="A7" t="s">
        <v>145</v>
      </c>
      <c r="B7" s="3" t="s">
        <v>146</v>
      </c>
      <c r="C7" t="s">
        <v>147</v>
      </c>
      <c r="D7" t="str">
        <f t="shared" si="0"/>
        <v xml:space="preserve">7 </v>
      </c>
      <c r="E7">
        <f t="shared" si="1"/>
        <v>7</v>
      </c>
      <c r="F7">
        <f t="shared" si="2"/>
        <v>2</v>
      </c>
      <c r="G7" t="str">
        <f t="shared" si="3"/>
        <v>27</v>
      </c>
      <c r="H7">
        <f t="shared" si="4"/>
        <v>27</v>
      </c>
      <c r="I7">
        <f t="shared" si="5"/>
        <v>447</v>
      </c>
    </row>
    <row r="8" spans="1:9" x14ac:dyDescent="0.2">
      <c r="A8" t="s">
        <v>148</v>
      </c>
      <c r="B8" s="3" t="s">
        <v>149</v>
      </c>
      <c r="C8" t="s">
        <v>150</v>
      </c>
      <c r="D8" t="str">
        <f t="shared" si="0"/>
        <v xml:space="preserve">6 </v>
      </c>
      <c r="E8">
        <f t="shared" si="1"/>
        <v>6</v>
      </c>
      <c r="F8">
        <f t="shared" si="2"/>
        <v>2</v>
      </c>
      <c r="G8" t="str">
        <f t="shared" si="3"/>
        <v>29</v>
      </c>
      <c r="H8">
        <f t="shared" si="4"/>
        <v>29</v>
      </c>
      <c r="I8">
        <f t="shared" si="5"/>
        <v>389</v>
      </c>
    </row>
    <row r="9" spans="1:9" x14ac:dyDescent="0.2">
      <c r="A9" t="s">
        <v>151</v>
      </c>
      <c r="B9" s="3" t="s">
        <v>152</v>
      </c>
      <c r="C9" t="s">
        <v>153</v>
      </c>
      <c r="D9" t="str">
        <f t="shared" si="0"/>
        <v xml:space="preserve">5 </v>
      </c>
      <c r="E9">
        <f t="shared" si="1"/>
        <v>5</v>
      </c>
      <c r="F9">
        <f t="shared" si="2"/>
        <v>2</v>
      </c>
      <c r="G9" t="str">
        <f t="shared" si="3"/>
        <v>35</v>
      </c>
      <c r="H9">
        <f t="shared" si="4"/>
        <v>35</v>
      </c>
      <c r="I9">
        <f t="shared" si="5"/>
        <v>335</v>
      </c>
    </row>
    <row r="10" spans="1:9" x14ac:dyDescent="0.2">
      <c r="A10" t="s">
        <v>154</v>
      </c>
      <c r="B10" s="3" t="s">
        <v>155</v>
      </c>
      <c r="C10" t="s">
        <v>156</v>
      </c>
      <c r="D10" t="str">
        <f t="shared" si="0"/>
        <v xml:space="preserve">5 </v>
      </c>
      <c r="E10">
        <f t="shared" si="1"/>
        <v>5</v>
      </c>
      <c r="F10">
        <f t="shared" si="2"/>
        <v>2</v>
      </c>
      <c r="G10" t="str">
        <f t="shared" si="3"/>
        <v>11</v>
      </c>
      <c r="H10">
        <f t="shared" si="4"/>
        <v>11</v>
      </c>
      <c r="I10">
        <f t="shared" si="5"/>
        <v>311</v>
      </c>
    </row>
    <row r="11" spans="1:9" x14ac:dyDescent="0.2">
      <c r="A11" t="s">
        <v>157</v>
      </c>
      <c r="B11" s="3" t="s">
        <v>158</v>
      </c>
      <c r="C11" t="s">
        <v>159</v>
      </c>
      <c r="D11" t="str">
        <f t="shared" si="0"/>
        <v xml:space="preserve">5 </v>
      </c>
      <c r="E11">
        <f t="shared" si="1"/>
        <v>5</v>
      </c>
      <c r="F11">
        <f t="shared" si="2"/>
        <v>2</v>
      </c>
      <c r="G11" t="str">
        <f t="shared" si="3"/>
        <v>38</v>
      </c>
      <c r="H11">
        <f t="shared" si="4"/>
        <v>38</v>
      </c>
      <c r="I11">
        <f t="shared" si="5"/>
        <v>338</v>
      </c>
    </row>
    <row r="12" spans="1:9" x14ac:dyDescent="0.2">
      <c r="A12" t="s">
        <v>160</v>
      </c>
      <c r="B12" s="3" t="s">
        <v>131</v>
      </c>
      <c r="C12" t="s">
        <v>161</v>
      </c>
      <c r="D12" t="str">
        <f t="shared" si="0"/>
        <v xml:space="preserve">5 </v>
      </c>
      <c r="E12">
        <f t="shared" si="1"/>
        <v>5</v>
      </c>
      <c r="F12">
        <f t="shared" si="2"/>
        <v>2</v>
      </c>
      <c r="G12" t="str">
        <f t="shared" si="3"/>
        <v>36</v>
      </c>
      <c r="H12">
        <f t="shared" si="4"/>
        <v>36</v>
      </c>
      <c r="I12">
        <f t="shared" si="5"/>
        <v>336</v>
      </c>
    </row>
    <row r="13" spans="1:9" x14ac:dyDescent="0.2">
      <c r="A13" t="s">
        <v>162</v>
      </c>
      <c r="B13" s="3" t="s">
        <v>134</v>
      </c>
      <c r="C13" t="s">
        <v>163</v>
      </c>
      <c r="D13" t="str">
        <f t="shared" si="0"/>
        <v xml:space="preserve">4 </v>
      </c>
      <c r="E13">
        <f t="shared" si="1"/>
        <v>4</v>
      </c>
      <c r="F13">
        <f t="shared" si="2"/>
        <v>2</v>
      </c>
      <c r="G13" t="str">
        <f t="shared" si="3"/>
        <v xml:space="preserve">0 </v>
      </c>
      <c r="H13">
        <f t="shared" si="4"/>
        <v>0</v>
      </c>
      <c r="I13">
        <f t="shared" si="5"/>
        <v>240</v>
      </c>
    </row>
    <row r="14" spans="1:9" x14ac:dyDescent="0.2">
      <c r="A14" t="s">
        <v>164</v>
      </c>
      <c r="B14" s="3" t="s">
        <v>137</v>
      </c>
      <c r="C14" t="s">
        <v>165</v>
      </c>
      <c r="D14" t="str">
        <f t="shared" si="0"/>
        <v xml:space="preserve">4 </v>
      </c>
      <c r="E14">
        <f t="shared" si="1"/>
        <v>4</v>
      </c>
      <c r="F14">
        <f t="shared" si="2"/>
        <v>2</v>
      </c>
      <c r="G14" t="str">
        <f t="shared" si="3"/>
        <v>52</v>
      </c>
      <c r="H14">
        <f t="shared" si="4"/>
        <v>52</v>
      </c>
      <c r="I14">
        <f t="shared" si="5"/>
        <v>292</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2"/>
  <sheetViews>
    <sheetView zoomScale="130" zoomScaleNormal="130" workbookViewId="0">
      <selection activeCell="C2" sqref="C2"/>
    </sheetView>
  </sheetViews>
  <sheetFormatPr baseColWidth="10" defaultRowHeight="14.25" x14ac:dyDescent="0.2"/>
  <cols>
    <col min="1" max="1" width="62" customWidth="1"/>
    <col min="3" max="3" width="33.5" customWidth="1"/>
    <col min="4" max="4" width="29.75" customWidth="1"/>
    <col min="5" max="5" width="30.375" customWidth="1"/>
  </cols>
  <sheetData>
    <row r="1" spans="1:6" x14ac:dyDescent="0.2">
      <c r="A1" t="s">
        <v>166</v>
      </c>
      <c r="B1" t="s">
        <v>167</v>
      </c>
      <c r="C1" t="s">
        <v>168</v>
      </c>
      <c r="D1" s="17" t="s">
        <v>169</v>
      </c>
      <c r="E1" s="17"/>
      <c r="F1" s="17"/>
    </row>
    <row r="2" spans="1:6" x14ac:dyDescent="0.2">
      <c r="A2" t="s">
        <v>170</v>
      </c>
      <c r="B2">
        <f>LEN(A2)</f>
        <v>46</v>
      </c>
      <c r="C2" t="str">
        <f>RIGHT(A2,LEN(A2)-39)</f>
        <v>Fax.dot</v>
      </c>
      <c r="D2" t="str">
        <f>LEFT(C2,LEN(C2)-4)</f>
        <v>Fax</v>
      </c>
      <c r="E2" t="str">
        <f>LEFT(RIGHT(A2,LEN(A2)-39),LEN(RIGHT(A2,LEN(A2)-39))-4)</f>
        <v>Fax</v>
      </c>
      <c r="F2" t="str">
        <f>MID(A2,40,LEN(A2)-43)</f>
        <v>Fax</v>
      </c>
    </row>
    <row r="3" spans="1:6" x14ac:dyDescent="0.2">
      <c r="A3" t="s">
        <v>171</v>
      </c>
      <c r="B3">
        <f t="shared" ref="B3:B12" si="0">LEN(A3)</f>
        <v>52</v>
      </c>
      <c r="C3" t="str">
        <f t="shared" ref="C3:C12" si="1">RIGHT(A3,LEN(A3)-39)</f>
        <v>Protokoll.dot</v>
      </c>
      <c r="D3" t="str">
        <f t="shared" ref="D3:D12" si="2">LEFT(C3,LEN(C3)-4)</f>
        <v>Protokoll</v>
      </c>
      <c r="E3" t="str">
        <f t="shared" ref="E3:E12" si="3">LEFT(RIGHT(A3,LEN(A3)-39),LEN(RIGHT(A3,LEN(A3)-39))-4)</f>
        <v>Protokoll</v>
      </c>
      <c r="F3" t="str">
        <f t="shared" ref="F3:F12" si="4">MID(A3,40,LEN(A3)-43)</f>
        <v>Protokoll</v>
      </c>
    </row>
    <row r="4" spans="1:6" x14ac:dyDescent="0.2">
      <c r="A4" t="s">
        <v>172</v>
      </c>
      <c r="B4">
        <f t="shared" si="0"/>
        <v>65</v>
      </c>
      <c r="C4" t="str">
        <f t="shared" si="1"/>
        <v>Externe Kurzmitteilung.dot</v>
      </c>
      <c r="D4" t="str">
        <f t="shared" si="2"/>
        <v>Externe Kurzmitteilung</v>
      </c>
      <c r="E4" t="str">
        <f t="shared" si="3"/>
        <v>Externe Kurzmitteilung</v>
      </c>
      <c r="F4" t="str">
        <f t="shared" si="4"/>
        <v>Externe Kurzmitteilung</v>
      </c>
    </row>
    <row r="5" spans="1:6" x14ac:dyDescent="0.2">
      <c r="A5" t="s">
        <v>173</v>
      </c>
      <c r="B5">
        <f t="shared" si="0"/>
        <v>56</v>
      </c>
      <c r="C5" t="str">
        <f t="shared" si="1"/>
        <v>Interne Notiz.dot</v>
      </c>
      <c r="D5" t="str">
        <f t="shared" si="2"/>
        <v>Interne Notiz</v>
      </c>
      <c r="E5" t="str">
        <f t="shared" si="3"/>
        <v>Interne Notiz</v>
      </c>
      <c r="F5" t="str">
        <f t="shared" si="4"/>
        <v>Interne Notiz</v>
      </c>
    </row>
    <row r="6" spans="1:6" x14ac:dyDescent="0.2">
      <c r="A6" t="s">
        <v>174</v>
      </c>
      <c r="B6">
        <f t="shared" si="0"/>
        <v>49</v>
      </c>
      <c r="C6" t="str">
        <f t="shared" si="1"/>
        <v>Agenda.dot</v>
      </c>
      <c r="D6" t="str">
        <f t="shared" si="2"/>
        <v>Agenda</v>
      </c>
      <c r="E6" t="str">
        <f t="shared" si="3"/>
        <v>Agenda</v>
      </c>
      <c r="F6" t="str">
        <f t="shared" si="4"/>
        <v>Agenda</v>
      </c>
    </row>
    <row r="7" spans="1:6" x14ac:dyDescent="0.2">
      <c r="A7" t="s">
        <v>175</v>
      </c>
      <c r="B7">
        <f t="shared" si="0"/>
        <v>57</v>
      </c>
      <c r="C7" t="str">
        <f t="shared" si="1"/>
        <v>Besuchsbericht.dot</v>
      </c>
      <c r="D7" t="str">
        <f t="shared" si="2"/>
        <v>Besuchsbericht</v>
      </c>
      <c r="E7" t="str">
        <f t="shared" si="3"/>
        <v>Besuchsbericht</v>
      </c>
      <c r="F7" t="str">
        <f t="shared" si="4"/>
        <v>Besuchsbericht</v>
      </c>
    </row>
    <row r="8" spans="1:6" x14ac:dyDescent="0.2">
      <c r="A8" t="s">
        <v>176</v>
      </c>
      <c r="B8">
        <f t="shared" si="0"/>
        <v>58</v>
      </c>
      <c r="C8" t="str">
        <f t="shared" si="1"/>
        <v>Brief ohne Logo.dot</v>
      </c>
      <c r="D8" t="str">
        <f t="shared" si="2"/>
        <v>Brief ohne Logo</v>
      </c>
      <c r="E8" t="str">
        <f t="shared" si="3"/>
        <v>Brief ohne Logo</v>
      </c>
      <c r="F8" t="str">
        <f t="shared" si="4"/>
        <v>Brief ohne Logo</v>
      </c>
    </row>
    <row r="9" spans="1:6" x14ac:dyDescent="0.2">
      <c r="A9" t="s">
        <v>177</v>
      </c>
      <c r="B9">
        <f t="shared" si="0"/>
        <v>86</v>
      </c>
      <c r="C9" t="str">
        <f t="shared" si="1"/>
        <v>Bewerbergespraech Fachabteilung Vertraulich.dot</v>
      </c>
      <c r="D9" t="str">
        <f t="shared" si="2"/>
        <v>Bewerbergespraech Fachabteilung Vertraulich</v>
      </c>
      <c r="E9" t="str">
        <f t="shared" si="3"/>
        <v>Bewerbergespraech Fachabteilung Vertraulich</v>
      </c>
      <c r="F9" t="str">
        <f t="shared" si="4"/>
        <v>Bewerbergespraech Fachabteilung Vertraulich</v>
      </c>
    </row>
    <row r="10" spans="1:6" x14ac:dyDescent="0.2">
      <c r="A10" t="s">
        <v>178</v>
      </c>
      <c r="B10">
        <f t="shared" si="0"/>
        <v>70</v>
      </c>
      <c r="C10" t="str">
        <f t="shared" si="1"/>
        <v>Entgelt Aenderungsvorschlag.dot</v>
      </c>
      <c r="D10" t="str">
        <f t="shared" si="2"/>
        <v>Entgelt Aenderungsvorschlag</v>
      </c>
      <c r="E10" t="str">
        <f t="shared" si="3"/>
        <v>Entgelt Aenderungsvorschlag</v>
      </c>
      <c r="F10" t="str">
        <f t="shared" si="4"/>
        <v>Entgelt Aenderungsvorschlag</v>
      </c>
    </row>
    <row r="11" spans="1:6" x14ac:dyDescent="0.2">
      <c r="A11" t="s">
        <v>179</v>
      </c>
      <c r="B11">
        <f t="shared" si="0"/>
        <v>89</v>
      </c>
      <c r="C11" t="str">
        <f t="shared" si="1"/>
        <v>Ueberstundenmeldung_zur_Weiterleitung_an_HR-PB.dot</v>
      </c>
      <c r="D11" t="str">
        <f t="shared" si="2"/>
        <v>Ueberstundenmeldung_zur_Weiterleitung_an_HR-PB</v>
      </c>
      <c r="E11" t="str">
        <f t="shared" si="3"/>
        <v>Ueberstundenmeldung_zur_Weiterleitung_an_HR-PB</v>
      </c>
      <c r="F11" t="str">
        <f t="shared" si="4"/>
        <v>Ueberstundenmeldung_zur_Weiterleitung_an_HR-PB</v>
      </c>
    </row>
    <row r="12" spans="1:6" x14ac:dyDescent="0.2">
      <c r="A12" t="s">
        <v>180</v>
      </c>
      <c r="B12">
        <f t="shared" si="0"/>
        <v>75</v>
      </c>
      <c r="C12" t="str">
        <f t="shared" si="1"/>
        <v>Angaben fuer ein Zwischenzeugnis.dot</v>
      </c>
      <c r="D12" t="str">
        <f t="shared" si="2"/>
        <v>Angaben fuer ein Zwischenzeugnis</v>
      </c>
      <c r="E12" t="str">
        <f t="shared" si="3"/>
        <v>Angaben fuer ein Zwischenzeugnis</v>
      </c>
      <c r="F12" t="str">
        <f t="shared" si="4"/>
        <v>Angaben fuer ein Zwischenzeugnis</v>
      </c>
    </row>
  </sheetData>
  <mergeCells count="1">
    <mergeCell ref="D1:F1"/>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574"/>
  <sheetViews>
    <sheetView topLeftCell="M10" zoomScale="130" zoomScaleNormal="130" workbookViewId="0">
      <selection activeCell="T13" sqref="T13"/>
    </sheetView>
  </sheetViews>
  <sheetFormatPr baseColWidth="10" defaultRowHeight="15" x14ac:dyDescent="0.25"/>
  <cols>
    <col min="1" max="18" width="11" style="14"/>
    <col min="19" max="19" width="20.75" style="14" customWidth="1"/>
    <col min="20" max="16384" width="11" style="14"/>
  </cols>
  <sheetData>
    <row r="1" spans="1:20" x14ac:dyDescent="0.25">
      <c r="A1" s="14" t="s">
        <v>181</v>
      </c>
      <c r="E1" s="14" t="s">
        <v>182</v>
      </c>
      <c r="J1" s="14" t="s">
        <v>183</v>
      </c>
      <c r="M1" s="14" t="s">
        <v>184</v>
      </c>
    </row>
    <row r="2" spans="1:20" x14ac:dyDescent="0.25">
      <c r="A2" s="14" t="s">
        <v>185</v>
      </c>
      <c r="E2" s="14" t="s">
        <v>186</v>
      </c>
      <c r="J2" s="14" t="s">
        <v>187</v>
      </c>
      <c r="M2" s="14" t="s">
        <v>188</v>
      </c>
    </row>
    <row r="4" spans="1:20" x14ac:dyDescent="0.25">
      <c r="A4" s="14" t="s">
        <v>189</v>
      </c>
      <c r="H4" s="14">
        <v>704324</v>
      </c>
    </row>
    <row r="5" spans="1:20" x14ac:dyDescent="0.25">
      <c r="A5" s="14" t="s">
        <v>190</v>
      </c>
      <c r="H5" s="14">
        <v>140</v>
      </c>
    </row>
    <row r="7" spans="1:20" x14ac:dyDescent="0.25">
      <c r="A7" s="14" t="s">
        <v>191</v>
      </c>
      <c r="G7" s="14" t="s">
        <v>975</v>
      </c>
    </row>
    <row r="8" spans="1:20" x14ac:dyDescent="0.25">
      <c r="A8" s="14" t="s">
        <v>192</v>
      </c>
      <c r="G8" s="14" t="s">
        <v>193</v>
      </c>
    </row>
    <row r="11" spans="1:20" x14ac:dyDescent="0.25">
      <c r="C11" s="14" t="s">
        <v>194</v>
      </c>
      <c r="D11" s="14" t="s">
        <v>195</v>
      </c>
      <c r="F11" s="14" t="s">
        <v>196</v>
      </c>
      <c r="I11" s="14" t="s">
        <v>197</v>
      </c>
      <c r="J11" s="14" t="s">
        <v>194</v>
      </c>
      <c r="K11" s="14" t="s">
        <v>198</v>
      </c>
      <c r="L11" s="14" t="s">
        <v>199</v>
      </c>
      <c r="N11" s="14" t="s">
        <v>200</v>
      </c>
      <c r="O11" s="14" t="s">
        <v>201</v>
      </c>
      <c r="P11" s="14" t="s">
        <v>202</v>
      </c>
      <c r="Q11" s="14" t="s">
        <v>203</v>
      </c>
      <c r="R11" s="14" t="s">
        <v>204</v>
      </c>
      <c r="S11" s="14" t="s">
        <v>205</v>
      </c>
    </row>
    <row r="13" spans="1:20" x14ac:dyDescent="0.25">
      <c r="D13" s="14">
        <v>812500</v>
      </c>
      <c r="F13" s="14" t="s">
        <v>206</v>
      </c>
      <c r="I13" s="14" t="s">
        <v>207</v>
      </c>
      <c r="J13" s="14" t="s">
        <v>208</v>
      </c>
      <c r="K13" s="15">
        <v>42519</v>
      </c>
      <c r="L13" s="15">
        <v>42536</v>
      </c>
      <c r="O13" s="16">
        <v>6761.73</v>
      </c>
      <c r="P13" s="14" t="s">
        <v>209</v>
      </c>
      <c r="Q13" s="16">
        <v>6761.73</v>
      </c>
      <c r="R13" s="14" t="s">
        <v>209</v>
      </c>
      <c r="S13" s="14" t="s">
        <v>210</v>
      </c>
      <c r="T13" s="14">
        <f>IF(RIGHT(O13,1)="-",VALUE("-"&amp;LEFT(O13,LEN(O13)-1)),O13)</f>
        <v>6761.73</v>
      </c>
    </row>
    <row r="14" spans="1:20" x14ac:dyDescent="0.25">
      <c r="D14" s="14">
        <v>811879</v>
      </c>
      <c r="F14" s="14">
        <v>811879</v>
      </c>
      <c r="I14" s="14" t="s">
        <v>211</v>
      </c>
      <c r="J14" s="14" t="s">
        <v>208</v>
      </c>
      <c r="K14" s="15">
        <v>42522</v>
      </c>
      <c r="L14" s="15">
        <v>42551</v>
      </c>
      <c r="O14" s="16" t="s">
        <v>212</v>
      </c>
      <c r="P14" s="14" t="s">
        <v>209</v>
      </c>
      <c r="Q14" s="16" t="s">
        <v>212</v>
      </c>
      <c r="R14" s="14" t="s">
        <v>209</v>
      </c>
      <c r="S14" s="14" t="s">
        <v>213</v>
      </c>
      <c r="T14" s="14">
        <f t="shared" ref="T14:T77" si="0">IF(RIGHT(O14,1)="-",VALUE("-"&amp;LEFT(O14,LEN(O14)-1)),O14)</f>
        <v>-212.33</v>
      </c>
    </row>
    <row r="15" spans="1:20" x14ac:dyDescent="0.25">
      <c r="D15" s="14">
        <v>811875</v>
      </c>
      <c r="F15" s="14">
        <v>811875</v>
      </c>
      <c r="I15" s="14" t="s">
        <v>211</v>
      </c>
      <c r="J15" s="14" t="s">
        <v>208</v>
      </c>
      <c r="K15" s="15">
        <v>42522</v>
      </c>
      <c r="L15" s="15">
        <v>42551</v>
      </c>
      <c r="O15" s="16" t="s">
        <v>214</v>
      </c>
      <c r="P15" s="14" t="s">
        <v>209</v>
      </c>
      <c r="Q15" s="16" t="s">
        <v>214</v>
      </c>
      <c r="R15" s="14" t="s">
        <v>209</v>
      </c>
      <c r="S15" s="14" t="s">
        <v>213</v>
      </c>
      <c r="T15" s="14">
        <f t="shared" si="0"/>
        <v>-202.6</v>
      </c>
    </row>
    <row r="16" spans="1:20" x14ac:dyDescent="0.25">
      <c r="D16" s="14">
        <v>811874</v>
      </c>
      <c r="F16" s="14">
        <v>811874</v>
      </c>
      <c r="I16" s="14" t="s">
        <v>211</v>
      </c>
      <c r="J16" s="14" t="s">
        <v>208</v>
      </c>
      <c r="K16" s="15">
        <v>42522</v>
      </c>
      <c r="L16" s="15">
        <v>42551</v>
      </c>
      <c r="O16" s="16" t="s">
        <v>215</v>
      </c>
      <c r="P16" s="14" t="s">
        <v>209</v>
      </c>
      <c r="Q16" s="16" t="s">
        <v>215</v>
      </c>
      <c r="R16" s="14" t="s">
        <v>209</v>
      </c>
      <c r="S16" s="14" t="s">
        <v>213</v>
      </c>
      <c r="T16" s="14">
        <f t="shared" si="0"/>
        <v>-305.83999999999997</v>
      </c>
    </row>
    <row r="17" spans="4:20" x14ac:dyDescent="0.25">
      <c r="D17" s="14">
        <v>811890</v>
      </c>
      <c r="F17" s="14">
        <v>811890</v>
      </c>
      <c r="I17" s="14" t="s">
        <v>211</v>
      </c>
      <c r="J17" s="14" t="s">
        <v>208</v>
      </c>
      <c r="K17" s="15">
        <v>42522</v>
      </c>
      <c r="L17" s="15">
        <v>42551</v>
      </c>
      <c r="O17" s="16" t="s">
        <v>216</v>
      </c>
      <c r="P17" s="14" t="s">
        <v>209</v>
      </c>
      <c r="Q17" s="16" t="s">
        <v>216</v>
      </c>
      <c r="R17" s="14" t="s">
        <v>209</v>
      </c>
      <c r="S17" s="14" t="s">
        <v>213</v>
      </c>
      <c r="T17" s="14">
        <f t="shared" si="0"/>
        <v>-479.22</v>
      </c>
    </row>
    <row r="18" spans="4:20" x14ac:dyDescent="0.25">
      <c r="D18" s="14">
        <v>811867</v>
      </c>
      <c r="F18" s="14">
        <v>811867</v>
      </c>
      <c r="I18" s="14" t="s">
        <v>211</v>
      </c>
      <c r="J18" s="14" t="s">
        <v>208</v>
      </c>
      <c r="K18" s="15">
        <v>42522</v>
      </c>
      <c r="L18" s="15">
        <v>42551</v>
      </c>
      <c r="O18" s="16" t="s">
        <v>217</v>
      </c>
      <c r="P18" s="14" t="s">
        <v>209</v>
      </c>
      <c r="Q18" s="16" t="s">
        <v>217</v>
      </c>
      <c r="R18" s="14" t="s">
        <v>209</v>
      </c>
      <c r="S18" s="14" t="s">
        <v>213</v>
      </c>
      <c r="T18" s="14">
        <f t="shared" si="0"/>
        <v>-418.05</v>
      </c>
    </row>
    <row r="19" spans="4:20" x14ac:dyDescent="0.25">
      <c r="D19" s="14">
        <v>101768</v>
      </c>
      <c r="F19" s="14">
        <v>101768</v>
      </c>
      <c r="I19" s="14" t="s">
        <v>211</v>
      </c>
      <c r="J19" s="14" t="s">
        <v>208</v>
      </c>
      <c r="K19" s="15">
        <v>42522</v>
      </c>
      <c r="L19" s="15">
        <v>42551</v>
      </c>
      <c r="O19" s="16">
        <v>34984</v>
      </c>
      <c r="P19" s="14" t="s">
        <v>209</v>
      </c>
      <c r="Q19" s="16">
        <v>34984</v>
      </c>
      <c r="R19" s="14" t="s">
        <v>209</v>
      </c>
      <c r="S19" s="14" t="s">
        <v>218</v>
      </c>
      <c r="T19" s="14">
        <f t="shared" si="0"/>
        <v>34984</v>
      </c>
    </row>
    <row r="20" spans="4:20" x14ac:dyDescent="0.25">
      <c r="D20" s="14">
        <v>811868</v>
      </c>
      <c r="F20" s="14">
        <v>811868</v>
      </c>
      <c r="I20" s="14" t="s">
        <v>211</v>
      </c>
      <c r="J20" s="14" t="s">
        <v>208</v>
      </c>
      <c r="K20" s="15">
        <v>42522</v>
      </c>
      <c r="L20" s="15">
        <v>42551</v>
      </c>
      <c r="O20" s="16" t="s">
        <v>219</v>
      </c>
      <c r="P20" s="14" t="s">
        <v>209</v>
      </c>
      <c r="Q20" s="16" t="s">
        <v>219</v>
      </c>
      <c r="R20" s="14" t="s">
        <v>209</v>
      </c>
      <c r="S20" s="14" t="s">
        <v>213</v>
      </c>
      <c r="T20" s="14">
        <f t="shared" si="0"/>
        <v>-416.88</v>
      </c>
    </row>
    <row r="21" spans="4:20" x14ac:dyDescent="0.25">
      <c r="D21" s="14">
        <v>811893</v>
      </c>
      <c r="F21" s="14">
        <v>811893</v>
      </c>
      <c r="I21" s="14" t="s">
        <v>211</v>
      </c>
      <c r="J21" s="14" t="s">
        <v>208</v>
      </c>
      <c r="K21" s="15">
        <v>42522</v>
      </c>
      <c r="L21" s="15">
        <v>42551</v>
      </c>
      <c r="O21" s="16" t="s">
        <v>220</v>
      </c>
      <c r="P21" s="14" t="s">
        <v>209</v>
      </c>
      <c r="Q21" s="16" t="s">
        <v>220</v>
      </c>
      <c r="R21" s="14" t="s">
        <v>209</v>
      </c>
      <c r="S21" s="14" t="s">
        <v>213</v>
      </c>
      <c r="T21" s="14">
        <f t="shared" si="0"/>
        <v>-286.36</v>
      </c>
    </row>
    <row r="22" spans="4:20" x14ac:dyDescent="0.25">
      <c r="D22" s="14">
        <v>811917</v>
      </c>
      <c r="F22" s="14">
        <v>811917</v>
      </c>
      <c r="I22" s="14" t="s">
        <v>211</v>
      </c>
      <c r="J22" s="14" t="s">
        <v>208</v>
      </c>
      <c r="K22" s="15">
        <v>42522</v>
      </c>
      <c r="L22" s="15">
        <v>42551</v>
      </c>
      <c r="O22" s="16" t="s">
        <v>221</v>
      </c>
      <c r="P22" s="14" t="s">
        <v>209</v>
      </c>
      <c r="Q22" s="16" t="s">
        <v>221</v>
      </c>
      <c r="R22" s="14" t="s">
        <v>209</v>
      </c>
      <c r="S22" s="14" t="s">
        <v>213</v>
      </c>
      <c r="T22" s="14">
        <f t="shared" si="0"/>
        <v>-253.25</v>
      </c>
    </row>
    <row r="23" spans="4:20" x14ac:dyDescent="0.25">
      <c r="D23" s="14">
        <v>811918</v>
      </c>
      <c r="F23" s="14">
        <v>811918</v>
      </c>
      <c r="I23" s="14" t="s">
        <v>211</v>
      </c>
      <c r="J23" s="14" t="s">
        <v>208</v>
      </c>
      <c r="K23" s="15">
        <v>42522</v>
      </c>
      <c r="L23" s="15">
        <v>42551</v>
      </c>
      <c r="O23" s="16" t="s">
        <v>222</v>
      </c>
      <c r="P23" s="14" t="s">
        <v>209</v>
      </c>
      <c r="Q23" s="16" t="s">
        <v>222</v>
      </c>
      <c r="R23" s="14" t="s">
        <v>209</v>
      </c>
      <c r="S23" s="14" t="s">
        <v>213</v>
      </c>
      <c r="T23" s="14">
        <f t="shared" si="0"/>
        <v>-171.43</v>
      </c>
    </row>
    <row r="24" spans="4:20" x14ac:dyDescent="0.25">
      <c r="D24" s="14">
        <v>811920</v>
      </c>
      <c r="F24" s="14">
        <v>811920</v>
      </c>
      <c r="I24" s="14" t="s">
        <v>211</v>
      </c>
      <c r="J24" s="14" t="s">
        <v>208</v>
      </c>
      <c r="K24" s="15">
        <v>42522</v>
      </c>
      <c r="L24" s="15">
        <v>42551</v>
      </c>
      <c r="O24" s="16" t="s">
        <v>221</v>
      </c>
      <c r="P24" s="14" t="s">
        <v>209</v>
      </c>
      <c r="Q24" s="16" t="s">
        <v>221</v>
      </c>
      <c r="R24" s="14" t="s">
        <v>209</v>
      </c>
      <c r="S24" s="14" t="s">
        <v>213</v>
      </c>
      <c r="T24" s="14">
        <f t="shared" si="0"/>
        <v>-253.25</v>
      </c>
    </row>
    <row r="25" spans="4:20" x14ac:dyDescent="0.25">
      <c r="D25" s="14">
        <v>811934</v>
      </c>
      <c r="F25" s="14">
        <v>811934</v>
      </c>
      <c r="I25" s="14" t="s">
        <v>211</v>
      </c>
      <c r="J25" s="14" t="s">
        <v>208</v>
      </c>
      <c r="K25" s="15">
        <v>42522</v>
      </c>
      <c r="L25" s="15">
        <v>42551</v>
      </c>
      <c r="O25" s="16" t="s">
        <v>223</v>
      </c>
      <c r="P25" s="14" t="s">
        <v>209</v>
      </c>
      <c r="Q25" s="16" t="s">
        <v>223</v>
      </c>
      <c r="R25" s="14" t="s">
        <v>209</v>
      </c>
      <c r="S25" s="14" t="s">
        <v>213</v>
      </c>
      <c r="T25" s="14">
        <f t="shared" si="0"/>
        <v>-405.19</v>
      </c>
    </row>
    <row r="26" spans="4:20" x14ac:dyDescent="0.25">
      <c r="D26" s="14">
        <v>811956</v>
      </c>
      <c r="F26" s="14">
        <v>811956</v>
      </c>
      <c r="I26" s="14" t="s">
        <v>211</v>
      </c>
      <c r="J26" s="14" t="s">
        <v>208</v>
      </c>
      <c r="K26" s="15">
        <v>42522</v>
      </c>
      <c r="L26" s="15">
        <v>42551</v>
      </c>
      <c r="O26" s="16" t="s">
        <v>224</v>
      </c>
      <c r="P26" s="14" t="s">
        <v>209</v>
      </c>
      <c r="Q26" s="16" t="s">
        <v>224</v>
      </c>
      <c r="R26" s="14" t="s">
        <v>209</v>
      </c>
      <c r="S26" s="14" t="s">
        <v>213</v>
      </c>
      <c r="T26" s="14">
        <f t="shared" si="0"/>
        <v>-279.74</v>
      </c>
    </row>
    <row r="27" spans="4:20" x14ac:dyDescent="0.25">
      <c r="D27" s="14">
        <v>811892</v>
      </c>
      <c r="F27" s="14">
        <v>811892</v>
      </c>
      <c r="I27" s="14" t="s">
        <v>211</v>
      </c>
      <c r="J27" s="14" t="s">
        <v>208</v>
      </c>
      <c r="K27" s="15">
        <v>42522</v>
      </c>
      <c r="L27" s="15">
        <v>42551</v>
      </c>
      <c r="O27" s="16" t="s">
        <v>225</v>
      </c>
      <c r="P27" s="14" t="s">
        <v>209</v>
      </c>
      <c r="Q27" s="16" t="s">
        <v>225</v>
      </c>
      <c r="R27" s="14" t="s">
        <v>209</v>
      </c>
      <c r="S27" s="14" t="s">
        <v>213</v>
      </c>
      <c r="T27" s="14">
        <f t="shared" si="0"/>
        <v>-93.5</v>
      </c>
    </row>
    <row r="28" spans="4:20" x14ac:dyDescent="0.25">
      <c r="D28" s="14">
        <v>811869</v>
      </c>
      <c r="F28" s="14">
        <v>811869</v>
      </c>
      <c r="I28" s="14" t="s">
        <v>211</v>
      </c>
      <c r="J28" s="14" t="s">
        <v>208</v>
      </c>
      <c r="K28" s="15">
        <v>42522</v>
      </c>
      <c r="L28" s="15">
        <v>42551</v>
      </c>
      <c r="O28" s="16" t="s">
        <v>226</v>
      </c>
      <c r="P28" s="14" t="s">
        <v>209</v>
      </c>
      <c r="Q28" s="16" t="s">
        <v>226</v>
      </c>
      <c r="R28" s="14" t="s">
        <v>209</v>
      </c>
      <c r="S28" s="14" t="s">
        <v>213</v>
      </c>
      <c r="T28" s="14">
        <f t="shared" si="0"/>
        <v>-284.42</v>
      </c>
    </row>
    <row r="29" spans="4:20" x14ac:dyDescent="0.25">
      <c r="D29" s="14">
        <v>811870</v>
      </c>
      <c r="F29" s="14">
        <v>811870</v>
      </c>
      <c r="I29" s="14" t="s">
        <v>211</v>
      </c>
      <c r="J29" s="14" t="s">
        <v>208</v>
      </c>
      <c r="K29" s="15">
        <v>42522</v>
      </c>
      <c r="L29" s="15">
        <v>42551</v>
      </c>
      <c r="O29" s="16" t="s">
        <v>227</v>
      </c>
      <c r="P29" s="14" t="s">
        <v>209</v>
      </c>
      <c r="Q29" s="16" t="s">
        <v>227</v>
      </c>
      <c r="R29" s="14" t="s">
        <v>209</v>
      </c>
      <c r="S29" s="14" t="s">
        <v>213</v>
      </c>
      <c r="T29" s="14">
        <f t="shared" si="0"/>
        <v>-307.79000000000002</v>
      </c>
    </row>
    <row r="30" spans="4:20" x14ac:dyDescent="0.25">
      <c r="D30" s="14">
        <v>811872</v>
      </c>
      <c r="F30" s="14">
        <v>811872</v>
      </c>
      <c r="I30" s="14" t="s">
        <v>211</v>
      </c>
      <c r="J30" s="14" t="s">
        <v>208</v>
      </c>
      <c r="K30" s="15">
        <v>42522</v>
      </c>
      <c r="L30" s="15">
        <v>42551</v>
      </c>
      <c r="O30" s="16" t="s">
        <v>228</v>
      </c>
      <c r="P30" s="14" t="s">
        <v>209</v>
      </c>
      <c r="Q30" s="16" t="s">
        <v>228</v>
      </c>
      <c r="R30" s="14" t="s">
        <v>209</v>
      </c>
      <c r="S30" s="14" t="s">
        <v>213</v>
      </c>
      <c r="T30" s="14">
        <f t="shared" si="0"/>
        <v>-214.28</v>
      </c>
    </row>
    <row r="31" spans="4:20" x14ac:dyDescent="0.25">
      <c r="D31" s="14">
        <v>811880</v>
      </c>
      <c r="F31" s="14">
        <v>811880</v>
      </c>
      <c r="I31" s="14" t="s">
        <v>211</v>
      </c>
      <c r="J31" s="14" t="s">
        <v>208</v>
      </c>
      <c r="K31" s="15">
        <v>42522</v>
      </c>
      <c r="L31" s="15">
        <v>42551</v>
      </c>
      <c r="O31" s="16" t="s">
        <v>229</v>
      </c>
      <c r="P31" s="14" t="s">
        <v>209</v>
      </c>
      <c r="Q31" s="16" t="s">
        <v>229</v>
      </c>
      <c r="R31" s="14" t="s">
        <v>209</v>
      </c>
      <c r="S31" s="14" t="s">
        <v>213</v>
      </c>
      <c r="T31" s="14">
        <f t="shared" si="0"/>
        <v>-401.3</v>
      </c>
    </row>
    <row r="32" spans="4:20" x14ac:dyDescent="0.25">
      <c r="D32" s="14">
        <v>811873</v>
      </c>
      <c r="F32" s="14">
        <v>811873</v>
      </c>
      <c r="I32" s="14" t="s">
        <v>211</v>
      </c>
      <c r="J32" s="14" t="s">
        <v>208</v>
      </c>
      <c r="K32" s="15">
        <v>42522</v>
      </c>
      <c r="L32" s="15">
        <v>42551</v>
      </c>
      <c r="O32" s="16" t="s">
        <v>230</v>
      </c>
      <c r="P32" s="14" t="s">
        <v>209</v>
      </c>
      <c r="Q32" s="16" t="s">
        <v>230</v>
      </c>
      <c r="R32" s="14" t="s">
        <v>209</v>
      </c>
      <c r="S32" s="14" t="s">
        <v>213</v>
      </c>
      <c r="T32" s="14">
        <f t="shared" si="0"/>
        <v>-54.55</v>
      </c>
    </row>
    <row r="33" spans="4:20" x14ac:dyDescent="0.25">
      <c r="D33" s="14">
        <v>811882</v>
      </c>
      <c r="F33" s="14">
        <v>811882</v>
      </c>
      <c r="I33" s="14" t="s">
        <v>211</v>
      </c>
      <c r="J33" s="14" t="s">
        <v>208</v>
      </c>
      <c r="K33" s="15">
        <v>42522</v>
      </c>
      <c r="L33" s="15">
        <v>42551</v>
      </c>
      <c r="O33" s="16" t="s">
        <v>231</v>
      </c>
      <c r="P33" s="14" t="s">
        <v>209</v>
      </c>
      <c r="Q33" s="16" t="s">
        <v>231</v>
      </c>
      <c r="R33" s="14" t="s">
        <v>209</v>
      </c>
      <c r="S33" s="14" t="s">
        <v>213</v>
      </c>
      <c r="T33" s="14">
        <f t="shared" si="0"/>
        <v>-208.44</v>
      </c>
    </row>
    <row r="34" spans="4:20" x14ac:dyDescent="0.25">
      <c r="D34" s="14">
        <v>811891</v>
      </c>
      <c r="F34" s="14">
        <v>811891</v>
      </c>
      <c r="I34" s="14" t="s">
        <v>211</v>
      </c>
      <c r="J34" s="14" t="s">
        <v>208</v>
      </c>
      <c r="K34" s="15">
        <v>42522</v>
      </c>
      <c r="L34" s="15">
        <v>42551</v>
      </c>
      <c r="O34" s="16" t="s">
        <v>232</v>
      </c>
      <c r="P34" s="14" t="s">
        <v>209</v>
      </c>
      <c r="Q34" s="16" t="s">
        <v>232</v>
      </c>
      <c r="R34" s="14" t="s">
        <v>209</v>
      </c>
      <c r="S34" s="14" t="s">
        <v>213</v>
      </c>
      <c r="T34" s="14">
        <f t="shared" si="0"/>
        <v>-299.99</v>
      </c>
    </row>
    <row r="35" spans="4:20" x14ac:dyDescent="0.25">
      <c r="D35" s="14">
        <v>811889</v>
      </c>
      <c r="F35" s="14">
        <v>811889</v>
      </c>
      <c r="I35" s="14" t="s">
        <v>211</v>
      </c>
      <c r="J35" s="14" t="s">
        <v>208</v>
      </c>
      <c r="K35" s="15">
        <v>42522</v>
      </c>
      <c r="L35" s="15">
        <v>42551</v>
      </c>
      <c r="O35" s="16" t="s">
        <v>233</v>
      </c>
      <c r="P35" s="14" t="s">
        <v>209</v>
      </c>
      <c r="Q35" s="16" t="s">
        <v>233</v>
      </c>
      <c r="R35" s="14" t="s">
        <v>209</v>
      </c>
      <c r="S35" s="14" t="s">
        <v>213</v>
      </c>
      <c r="T35" s="14">
        <f t="shared" si="0"/>
        <v>-227.92</v>
      </c>
    </row>
    <row r="36" spans="4:20" x14ac:dyDescent="0.25">
      <c r="D36" s="14">
        <v>811886</v>
      </c>
      <c r="F36" s="14" t="s">
        <v>234</v>
      </c>
      <c r="I36" s="14" t="s">
        <v>207</v>
      </c>
      <c r="J36" s="14" t="s">
        <v>208</v>
      </c>
      <c r="K36" s="15">
        <v>42522</v>
      </c>
      <c r="L36" s="15">
        <v>42533</v>
      </c>
      <c r="O36" s="16" t="s">
        <v>235</v>
      </c>
      <c r="P36" s="14" t="s">
        <v>209</v>
      </c>
      <c r="Q36" s="16" t="s">
        <v>235</v>
      </c>
      <c r="R36" s="14" t="s">
        <v>209</v>
      </c>
      <c r="S36" s="14" t="s">
        <v>236</v>
      </c>
      <c r="T36" s="14">
        <f t="shared" si="0"/>
        <v>-35.72</v>
      </c>
    </row>
    <row r="37" spans="4:20" x14ac:dyDescent="0.25">
      <c r="D37" s="14">
        <v>811884</v>
      </c>
      <c r="F37" s="14" t="s">
        <v>237</v>
      </c>
      <c r="I37" s="14" t="s">
        <v>207</v>
      </c>
      <c r="J37" s="14" t="s">
        <v>208</v>
      </c>
      <c r="K37" s="15">
        <v>42522</v>
      </c>
      <c r="L37" s="15">
        <v>42533</v>
      </c>
      <c r="O37" s="16" t="s">
        <v>238</v>
      </c>
      <c r="P37" s="14" t="s">
        <v>209</v>
      </c>
      <c r="Q37" s="16" t="s">
        <v>238</v>
      </c>
      <c r="R37" s="14" t="s">
        <v>209</v>
      </c>
      <c r="S37" s="14" t="s">
        <v>239</v>
      </c>
      <c r="T37" s="14">
        <f t="shared" si="0"/>
        <v>-45.45</v>
      </c>
    </row>
    <row r="38" spans="4:20" x14ac:dyDescent="0.25">
      <c r="D38" s="14">
        <v>811883</v>
      </c>
      <c r="F38" s="14" t="s">
        <v>240</v>
      </c>
      <c r="I38" s="14" t="s">
        <v>207</v>
      </c>
      <c r="J38" s="14" t="s">
        <v>208</v>
      </c>
      <c r="K38" s="15">
        <v>42522</v>
      </c>
      <c r="L38" s="15">
        <v>42533</v>
      </c>
      <c r="O38" s="16" t="s">
        <v>241</v>
      </c>
      <c r="P38" s="14" t="s">
        <v>209</v>
      </c>
      <c r="Q38" s="16" t="s">
        <v>241</v>
      </c>
      <c r="R38" s="14" t="s">
        <v>209</v>
      </c>
      <c r="S38" s="14" t="s">
        <v>242</v>
      </c>
      <c r="T38" s="14">
        <f t="shared" si="0"/>
        <v>-113.64</v>
      </c>
    </row>
    <row r="39" spans="4:20" x14ac:dyDescent="0.25">
      <c r="D39" s="14">
        <v>811878</v>
      </c>
      <c r="F39" s="14" t="s">
        <v>243</v>
      </c>
      <c r="I39" s="14" t="s">
        <v>207</v>
      </c>
      <c r="J39" s="14" t="s">
        <v>208</v>
      </c>
      <c r="K39" s="15">
        <v>42522</v>
      </c>
      <c r="L39" s="15">
        <v>42533</v>
      </c>
      <c r="O39" s="16" t="s">
        <v>244</v>
      </c>
      <c r="P39" s="14" t="s">
        <v>209</v>
      </c>
      <c r="Q39" s="16" t="s">
        <v>244</v>
      </c>
      <c r="R39" s="14" t="s">
        <v>209</v>
      </c>
      <c r="S39" s="14" t="s">
        <v>245</v>
      </c>
      <c r="T39" s="14">
        <f t="shared" si="0"/>
        <v>-353.89</v>
      </c>
    </row>
    <row r="40" spans="4:20" x14ac:dyDescent="0.25">
      <c r="D40" s="14">
        <v>811876</v>
      </c>
      <c r="F40" s="14" t="s">
        <v>246</v>
      </c>
      <c r="I40" s="14" t="s">
        <v>207</v>
      </c>
      <c r="J40" s="14" t="s">
        <v>208</v>
      </c>
      <c r="K40" s="15">
        <v>42522</v>
      </c>
      <c r="L40" s="15">
        <v>42533</v>
      </c>
      <c r="O40" s="16" t="s">
        <v>247</v>
      </c>
      <c r="P40" s="14" t="s">
        <v>209</v>
      </c>
      <c r="Q40" s="16" t="s">
        <v>247</v>
      </c>
      <c r="R40" s="14" t="s">
        <v>209</v>
      </c>
      <c r="S40" s="14" t="s">
        <v>248</v>
      </c>
      <c r="T40" s="14">
        <f t="shared" si="0"/>
        <v>-107.15</v>
      </c>
    </row>
    <row r="41" spans="4:20" x14ac:dyDescent="0.25">
      <c r="D41" s="14">
        <v>811871</v>
      </c>
      <c r="F41" s="14" t="s">
        <v>249</v>
      </c>
      <c r="I41" s="14" t="s">
        <v>207</v>
      </c>
      <c r="J41" s="14" t="s">
        <v>208</v>
      </c>
      <c r="K41" s="15">
        <v>42522</v>
      </c>
      <c r="L41" s="15">
        <v>42533</v>
      </c>
      <c r="O41" s="16" t="s">
        <v>250</v>
      </c>
      <c r="P41" s="14" t="s">
        <v>209</v>
      </c>
      <c r="Q41" s="16" t="s">
        <v>250</v>
      </c>
      <c r="R41" s="14" t="s">
        <v>209</v>
      </c>
      <c r="S41" s="14" t="s">
        <v>251</v>
      </c>
      <c r="T41" s="14">
        <f t="shared" si="0"/>
        <v>-438.35</v>
      </c>
    </row>
    <row r="42" spans="4:20" x14ac:dyDescent="0.25">
      <c r="D42" s="14">
        <v>811981</v>
      </c>
      <c r="F42" s="14" t="s">
        <v>252</v>
      </c>
      <c r="I42" s="14" t="s">
        <v>207</v>
      </c>
      <c r="J42" s="14" t="s">
        <v>208</v>
      </c>
      <c r="K42" s="15">
        <v>42522</v>
      </c>
      <c r="L42" s="15">
        <v>42534</v>
      </c>
      <c r="O42" s="16">
        <v>1018.41</v>
      </c>
      <c r="P42" s="14" t="s">
        <v>209</v>
      </c>
      <c r="Q42" s="16">
        <v>1018.41</v>
      </c>
      <c r="R42" s="14" t="s">
        <v>209</v>
      </c>
      <c r="S42" s="14" t="s">
        <v>253</v>
      </c>
      <c r="T42" s="14">
        <f t="shared" si="0"/>
        <v>1018.41</v>
      </c>
    </row>
    <row r="43" spans="4:20" x14ac:dyDescent="0.25">
      <c r="D43" s="14">
        <v>811877</v>
      </c>
      <c r="F43" s="14" t="s">
        <v>254</v>
      </c>
      <c r="I43" s="14" t="s">
        <v>207</v>
      </c>
      <c r="J43" s="14" t="s">
        <v>208</v>
      </c>
      <c r="K43" s="15">
        <v>42522</v>
      </c>
      <c r="L43" s="15">
        <v>42534</v>
      </c>
      <c r="O43" s="16" t="s">
        <v>255</v>
      </c>
      <c r="P43" s="14" t="s">
        <v>209</v>
      </c>
      <c r="Q43" s="16" t="s">
        <v>255</v>
      </c>
      <c r="R43" s="14" t="s">
        <v>209</v>
      </c>
      <c r="S43" s="14" t="s">
        <v>256</v>
      </c>
      <c r="T43" s="14">
        <f t="shared" si="0"/>
        <v>-30.86</v>
      </c>
    </row>
    <row r="44" spans="4:20" x14ac:dyDescent="0.25">
      <c r="D44" s="14">
        <v>811898</v>
      </c>
      <c r="F44" s="14" t="s">
        <v>257</v>
      </c>
      <c r="I44" s="14" t="s">
        <v>207</v>
      </c>
      <c r="J44" s="14" t="s">
        <v>208</v>
      </c>
      <c r="K44" s="15">
        <v>42522</v>
      </c>
      <c r="L44" s="15">
        <v>42533</v>
      </c>
      <c r="O44" s="16" t="s">
        <v>258</v>
      </c>
      <c r="P44" s="14" t="s">
        <v>209</v>
      </c>
      <c r="Q44" s="16" t="s">
        <v>258</v>
      </c>
      <c r="R44" s="14" t="s">
        <v>209</v>
      </c>
      <c r="S44" s="14" t="s">
        <v>259</v>
      </c>
      <c r="T44" s="14">
        <f t="shared" si="0"/>
        <v>-58.44</v>
      </c>
    </row>
    <row r="45" spans="4:20" x14ac:dyDescent="0.25">
      <c r="D45" s="14">
        <v>811896</v>
      </c>
      <c r="F45" s="14" t="s">
        <v>260</v>
      </c>
      <c r="I45" s="14" t="s">
        <v>207</v>
      </c>
      <c r="J45" s="14" t="s">
        <v>208</v>
      </c>
      <c r="K45" s="15">
        <v>42522</v>
      </c>
      <c r="L45" s="15">
        <v>42533</v>
      </c>
      <c r="O45" s="16" t="s">
        <v>261</v>
      </c>
      <c r="P45" s="14" t="s">
        <v>209</v>
      </c>
      <c r="Q45" s="16" t="s">
        <v>261</v>
      </c>
      <c r="R45" s="14" t="s">
        <v>209</v>
      </c>
      <c r="S45" s="14" t="s">
        <v>262</v>
      </c>
      <c r="T45" s="14">
        <f t="shared" si="0"/>
        <v>-195</v>
      </c>
    </row>
    <row r="46" spans="4:20" x14ac:dyDescent="0.25">
      <c r="D46" s="14">
        <v>811894</v>
      </c>
      <c r="F46" s="14" t="s">
        <v>263</v>
      </c>
      <c r="I46" s="14" t="s">
        <v>207</v>
      </c>
      <c r="J46" s="14" t="s">
        <v>208</v>
      </c>
      <c r="K46" s="15">
        <v>42522</v>
      </c>
      <c r="L46" s="15">
        <v>42533</v>
      </c>
      <c r="O46" s="16" t="s">
        <v>264</v>
      </c>
      <c r="P46" s="14" t="s">
        <v>209</v>
      </c>
      <c r="Q46" s="16" t="s">
        <v>264</v>
      </c>
      <c r="R46" s="14" t="s">
        <v>209</v>
      </c>
      <c r="S46" s="14" t="s">
        <v>265</v>
      </c>
      <c r="T46" s="14">
        <f t="shared" si="0"/>
        <v>-45.46</v>
      </c>
    </row>
    <row r="47" spans="4:20" x14ac:dyDescent="0.25">
      <c r="D47" s="14">
        <v>811887</v>
      </c>
      <c r="F47" s="14" t="s">
        <v>266</v>
      </c>
      <c r="I47" s="14" t="s">
        <v>207</v>
      </c>
      <c r="J47" s="14" t="s">
        <v>208</v>
      </c>
      <c r="K47" s="15">
        <v>42522</v>
      </c>
      <c r="L47" s="15">
        <v>42533</v>
      </c>
      <c r="O47" s="16" t="s">
        <v>267</v>
      </c>
      <c r="P47" s="14" t="s">
        <v>209</v>
      </c>
      <c r="Q47" s="16" t="s">
        <v>267</v>
      </c>
      <c r="R47" s="14" t="s">
        <v>209</v>
      </c>
      <c r="S47" s="14" t="s">
        <v>268</v>
      </c>
      <c r="T47" s="14">
        <f t="shared" si="0"/>
        <v>-178.58</v>
      </c>
    </row>
    <row r="48" spans="4:20" x14ac:dyDescent="0.25">
      <c r="D48" s="14">
        <v>811885</v>
      </c>
      <c r="F48" s="14" t="s">
        <v>269</v>
      </c>
      <c r="I48" s="14" t="s">
        <v>207</v>
      </c>
      <c r="J48" s="14" t="s">
        <v>208</v>
      </c>
      <c r="K48" s="15">
        <v>42522</v>
      </c>
      <c r="L48" s="15">
        <v>42536</v>
      </c>
      <c r="O48" s="16">
        <v>555.5</v>
      </c>
      <c r="P48" s="14" t="s">
        <v>209</v>
      </c>
      <c r="Q48" s="16">
        <v>555.5</v>
      </c>
      <c r="R48" s="14" t="s">
        <v>209</v>
      </c>
      <c r="S48" s="14" t="s">
        <v>270</v>
      </c>
      <c r="T48" s="14">
        <f t="shared" si="0"/>
        <v>555.5</v>
      </c>
    </row>
    <row r="49" spans="4:20" x14ac:dyDescent="0.25">
      <c r="D49" s="14">
        <v>812328</v>
      </c>
      <c r="F49" s="14" t="s">
        <v>271</v>
      </c>
      <c r="I49" s="14" t="s">
        <v>207</v>
      </c>
      <c r="J49" s="14" t="s">
        <v>208</v>
      </c>
      <c r="K49" s="15">
        <v>42522</v>
      </c>
      <c r="L49" s="15">
        <v>42536</v>
      </c>
      <c r="O49" s="16">
        <v>4166.42</v>
      </c>
      <c r="P49" s="14" t="s">
        <v>209</v>
      </c>
      <c r="Q49" s="16">
        <v>4166.42</v>
      </c>
      <c r="R49" s="14" t="s">
        <v>209</v>
      </c>
      <c r="S49" s="14" t="s">
        <v>272</v>
      </c>
      <c r="T49" s="14">
        <f t="shared" si="0"/>
        <v>4166.42</v>
      </c>
    </row>
    <row r="50" spans="4:20" x14ac:dyDescent="0.25">
      <c r="D50" s="14">
        <v>812164</v>
      </c>
      <c r="F50" s="14">
        <v>812164</v>
      </c>
      <c r="I50" s="14" t="s">
        <v>211</v>
      </c>
      <c r="J50" s="14" t="s">
        <v>208</v>
      </c>
      <c r="K50" s="15">
        <v>42523</v>
      </c>
      <c r="L50" s="15">
        <v>42551</v>
      </c>
      <c r="O50" s="16" t="s">
        <v>273</v>
      </c>
      <c r="P50" s="14" t="s">
        <v>209</v>
      </c>
      <c r="Q50" s="16" t="s">
        <v>273</v>
      </c>
      <c r="R50" s="14" t="s">
        <v>209</v>
      </c>
      <c r="S50" s="14" t="s">
        <v>213</v>
      </c>
      <c r="T50" s="14">
        <f t="shared" si="0"/>
        <v>-354.55</v>
      </c>
    </row>
    <row r="51" spans="4:20" x14ac:dyDescent="0.25">
      <c r="D51" s="14">
        <v>812167</v>
      </c>
      <c r="F51" s="14">
        <v>812167</v>
      </c>
      <c r="I51" s="14" t="s">
        <v>211</v>
      </c>
      <c r="J51" s="14" t="s">
        <v>208</v>
      </c>
      <c r="K51" s="15">
        <v>42523</v>
      </c>
      <c r="L51" s="15">
        <v>42551</v>
      </c>
      <c r="O51" s="16" t="s">
        <v>274</v>
      </c>
      <c r="P51" s="14" t="s">
        <v>209</v>
      </c>
      <c r="Q51" s="16" t="s">
        <v>274</v>
      </c>
      <c r="R51" s="14" t="s">
        <v>209</v>
      </c>
      <c r="S51" s="14" t="s">
        <v>213</v>
      </c>
      <c r="T51" s="14">
        <f t="shared" si="0"/>
        <v>-278.57</v>
      </c>
    </row>
    <row r="52" spans="4:20" x14ac:dyDescent="0.25">
      <c r="D52" s="14">
        <v>812173</v>
      </c>
      <c r="F52" s="14">
        <v>812173</v>
      </c>
      <c r="I52" s="14" t="s">
        <v>211</v>
      </c>
      <c r="J52" s="14" t="s">
        <v>208</v>
      </c>
      <c r="K52" s="15">
        <v>42523</v>
      </c>
      <c r="L52" s="15">
        <v>42551</v>
      </c>
      <c r="O52" s="16" t="s">
        <v>275</v>
      </c>
      <c r="P52" s="14" t="s">
        <v>209</v>
      </c>
      <c r="Q52" s="16" t="s">
        <v>275</v>
      </c>
      <c r="R52" s="14" t="s">
        <v>209</v>
      </c>
      <c r="S52" s="14" t="s">
        <v>213</v>
      </c>
      <c r="T52" s="14">
        <f t="shared" si="0"/>
        <v>-15.59</v>
      </c>
    </row>
    <row r="53" spans="4:20" x14ac:dyDescent="0.25">
      <c r="D53" s="14">
        <v>812209</v>
      </c>
      <c r="F53" s="14">
        <v>812209</v>
      </c>
      <c r="I53" s="14" t="s">
        <v>211</v>
      </c>
      <c r="J53" s="14" t="s">
        <v>208</v>
      </c>
      <c r="K53" s="15">
        <v>42523</v>
      </c>
      <c r="L53" s="15">
        <v>42551</v>
      </c>
      <c r="O53" s="16" t="s">
        <v>232</v>
      </c>
      <c r="P53" s="14" t="s">
        <v>209</v>
      </c>
      <c r="Q53" s="16" t="s">
        <v>232</v>
      </c>
      <c r="R53" s="14" t="s">
        <v>209</v>
      </c>
      <c r="S53" s="14" t="s">
        <v>213</v>
      </c>
      <c r="T53" s="14">
        <f t="shared" si="0"/>
        <v>-299.99</v>
      </c>
    </row>
    <row r="54" spans="4:20" x14ac:dyDescent="0.25">
      <c r="D54" s="14">
        <v>812208</v>
      </c>
      <c r="F54" s="14">
        <v>812208</v>
      </c>
      <c r="I54" s="14" t="s">
        <v>211</v>
      </c>
      <c r="J54" s="14" t="s">
        <v>208</v>
      </c>
      <c r="K54" s="15">
        <v>42523</v>
      </c>
      <c r="L54" s="15">
        <v>42551</v>
      </c>
      <c r="O54" s="16" t="s">
        <v>276</v>
      </c>
      <c r="P54" s="14" t="s">
        <v>209</v>
      </c>
      <c r="Q54" s="16" t="s">
        <v>276</v>
      </c>
      <c r="R54" s="14" t="s">
        <v>209</v>
      </c>
      <c r="S54" s="14" t="s">
        <v>213</v>
      </c>
      <c r="T54" s="14">
        <f t="shared" si="0"/>
        <v>-83.77</v>
      </c>
    </row>
    <row r="55" spans="4:20" x14ac:dyDescent="0.25">
      <c r="D55" s="14">
        <v>812217</v>
      </c>
      <c r="F55" s="14">
        <v>812217</v>
      </c>
      <c r="I55" s="14" t="s">
        <v>211</v>
      </c>
      <c r="J55" s="14" t="s">
        <v>208</v>
      </c>
      <c r="K55" s="15">
        <v>42523</v>
      </c>
      <c r="L55" s="15">
        <v>42551</v>
      </c>
      <c r="O55" s="16" t="s">
        <v>277</v>
      </c>
      <c r="P55" s="14" t="s">
        <v>209</v>
      </c>
      <c r="Q55" s="16" t="s">
        <v>277</v>
      </c>
      <c r="R55" s="14" t="s">
        <v>209</v>
      </c>
      <c r="S55" s="14" t="s">
        <v>213</v>
      </c>
      <c r="T55" s="14">
        <f t="shared" si="0"/>
        <v>-276.62</v>
      </c>
    </row>
    <row r="56" spans="4:20" x14ac:dyDescent="0.25">
      <c r="D56" s="14">
        <v>812204</v>
      </c>
      <c r="F56" s="14">
        <v>812204</v>
      </c>
      <c r="I56" s="14" t="s">
        <v>211</v>
      </c>
      <c r="J56" s="14" t="s">
        <v>208</v>
      </c>
      <c r="K56" s="15">
        <v>42523</v>
      </c>
      <c r="L56" s="15">
        <v>42551</v>
      </c>
      <c r="O56" s="16" t="s">
        <v>278</v>
      </c>
      <c r="P56" s="14" t="s">
        <v>209</v>
      </c>
      <c r="Q56" s="16" t="s">
        <v>278</v>
      </c>
      <c r="R56" s="14" t="s">
        <v>209</v>
      </c>
      <c r="S56" s="14" t="s">
        <v>213</v>
      </c>
      <c r="T56" s="14">
        <f t="shared" si="0"/>
        <v>-366.23</v>
      </c>
    </row>
    <row r="57" spans="4:20" x14ac:dyDescent="0.25">
      <c r="D57" s="14">
        <v>812139</v>
      </c>
      <c r="F57" s="14">
        <v>812139</v>
      </c>
      <c r="I57" s="14" t="s">
        <v>211</v>
      </c>
      <c r="J57" s="14" t="s">
        <v>208</v>
      </c>
      <c r="K57" s="15">
        <v>42523</v>
      </c>
      <c r="L57" s="15">
        <v>42551</v>
      </c>
      <c r="O57" s="16" t="s">
        <v>227</v>
      </c>
      <c r="P57" s="14" t="s">
        <v>209</v>
      </c>
      <c r="Q57" s="16" t="s">
        <v>227</v>
      </c>
      <c r="R57" s="14" t="s">
        <v>209</v>
      </c>
      <c r="S57" s="14" t="s">
        <v>213</v>
      </c>
      <c r="T57" s="14">
        <f t="shared" si="0"/>
        <v>-307.79000000000002</v>
      </c>
    </row>
    <row r="58" spans="4:20" x14ac:dyDescent="0.25">
      <c r="D58" s="14">
        <v>812161</v>
      </c>
      <c r="F58" s="14">
        <v>812161</v>
      </c>
      <c r="I58" s="14" t="s">
        <v>211</v>
      </c>
      <c r="J58" s="14" t="s">
        <v>208</v>
      </c>
      <c r="K58" s="15">
        <v>42523</v>
      </c>
      <c r="L58" s="15">
        <v>42551</v>
      </c>
      <c r="O58" s="16" t="s">
        <v>279</v>
      </c>
      <c r="P58" s="14" t="s">
        <v>209</v>
      </c>
      <c r="Q58" s="16" t="s">
        <v>279</v>
      </c>
      <c r="R58" s="14" t="s">
        <v>209</v>
      </c>
      <c r="S58" s="14" t="s">
        <v>213</v>
      </c>
      <c r="T58" s="14">
        <f t="shared" si="0"/>
        <v>-161.68</v>
      </c>
    </row>
    <row r="59" spans="4:20" x14ac:dyDescent="0.25">
      <c r="D59" s="14">
        <v>812158</v>
      </c>
      <c r="F59" s="14">
        <v>812158</v>
      </c>
      <c r="I59" s="14" t="s">
        <v>211</v>
      </c>
      <c r="J59" s="14" t="s">
        <v>208</v>
      </c>
      <c r="K59" s="15">
        <v>42523</v>
      </c>
      <c r="L59" s="15">
        <v>42551</v>
      </c>
      <c r="O59" s="16" t="s">
        <v>280</v>
      </c>
      <c r="P59" s="14" t="s">
        <v>209</v>
      </c>
      <c r="Q59" s="16" t="s">
        <v>280</v>
      </c>
      <c r="R59" s="14" t="s">
        <v>209</v>
      </c>
      <c r="S59" s="14" t="s">
        <v>213</v>
      </c>
      <c r="T59" s="14">
        <f t="shared" si="0"/>
        <v>-198.7</v>
      </c>
    </row>
    <row r="60" spans="4:20" x14ac:dyDescent="0.25">
      <c r="D60" s="14">
        <v>812043</v>
      </c>
      <c r="F60" s="14" t="s">
        <v>281</v>
      </c>
      <c r="I60" s="14" t="s">
        <v>207</v>
      </c>
      <c r="J60" s="14" t="s">
        <v>208</v>
      </c>
      <c r="K60" s="15">
        <v>42523</v>
      </c>
      <c r="L60" s="15">
        <v>42530</v>
      </c>
      <c r="O60" s="16">
        <v>25071.06</v>
      </c>
      <c r="P60" s="14" t="s">
        <v>209</v>
      </c>
      <c r="Q60" s="16">
        <v>25071.06</v>
      </c>
      <c r="R60" s="14" t="s">
        <v>209</v>
      </c>
      <c r="S60" s="14" t="s">
        <v>282</v>
      </c>
      <c r="T60" s="14">
        <f t="shared" si="0"/>
        <v>25071.06</v>
      </c>
    </row>
    <row r="61" spans="4:20" x14ac:dyDescent="0.25">
      <c r="D61" s="14">
        <v>812044</v>
      </c>
      <c r="F61" s="14" t="s">
        <v>283</v>
      </c>
      <c r="I61" s="14" t="s">
        <v>207</v>
      </c>
      <c r="J61" s="14" t="s">
        <v>208</v>
      </c>
      <c r="K61" s="15">
        <v>42523</v>
      </c>
      <c r="L61" s="15">
        <v>42530</v>
      </c>
      <c r="O61" s="16">
        <v>82501.899999999994</v>
      </c>
      <c r="P61" s="14" t="s">
        <v>209</v>
      </c>
      <c r="Q61" s="16">
        <v>82501.899999999994</v>
      </c>
      <c r="R61" s="14" t="s">
        <v>209</v>
      </c>
      <c r="S61" s="14" t="s">
        <v>284</v>
      </c>
      <c r="T61" s="14">
        <f t="shared" si="0"/>
        <v>82501.899999999994</v>
      </c>
    </row>
    <row r="62" spans="4:20" x14ac:dyDescent="0.25">
      <c r="D62" s="14">
        <v>812076</v>
      </c>
      <c r="F62" s="14" t="s">
        <v>285</v>
      </c>
      <c r="I62" s="14" t="s">
        <v>207</v>
      </c>
      <c r="J62" s="14" t="s">
        <v>208</v>
      </c>
      <c r="K62" s="15">
        <v>42523</v>
      </c>
      <c r="L62" s="15">
        <v>42533</v>
      </c>
      <c r="O62" s="16" t="s">
        <v>286</v>
      </c>
      <c r="P62" s="14" t="s">
        <v>209</v>
      </c>
      <c r="Q62" s="16" t="s">
        <v>286</v>
      </c>
      <c r="R62" s="14" t="s">
        <v>209</v>
      </c>
      <c r="S62" s="14" t="s">
        <v>287</v>
      </c>
      <c r="T62" s="14">
        <f t="shared" si="0"/>
        <v>-112.99</v>
      </c>
    </row>
    <row r="63" spans="4:20" x14ac:dyDescent="0.25">
      <c r="D63" s="14">
        <v>812344</v>
      </c>
      <c r="F63" s="14">
        <v>812344</v>
      </c>
      <c r="I63" s="14" t="s">
        <v>211</v>
      </c>
      <c r="J63" s="14" t="s">
        <v>208</v>
      </c>
      <c r="K63" s="15">
        <v>42527</v>
      </c>
      <c r="L63" s="15">
        <v>42543</v>
      </c>
      <c r="O63" s="16" t="s">
        <v>288</v>
      </c>
      <c r="P63" s="14" t="s">
        <v>209</v>
      </c>
      <c r="Q63" s="16" t="s">
        <v>288</v>
      </c>
      <c r="R63" s="14" t="s">
        <v>209</v>
      </c>
      <c r="S63" s="14" t="s">
        <v>213</v>
      </c>
      <c r="T63" s="14">
        <f t="shared" si="0"/>
        <v>-151.94</v>
      </c>
    </row>
    <row r="64" spans="4:20" x14ac:dyDescent="0.25">
      <c r="D64" s="14">
        <v>812342</v>
      </c>
      <c r="F64" s="14">
        <v>812342</v>
      </c>
      <c r="I64" s="14" t="s">
        <v>211</v>
      </c>
      <c r="J64" s="14" t="s">
        <v>208</v>
      </c>
      <c r="K64" s="15">
        <v>42527</v>
      </c>
      <c r="L64" s="15">
        <v>42543</v>
      </c>
      <c r="O64" s="16" t="s">
        <v>289</v>
      </c>
      <c r="P64" s="14" t="s">
        <v>209</v>
      </c>
      <c r="Q64" s="16" t="s">
        <v>289</v>
      </c>
      <c r="R64" s="14" t="s">
        <v>209</v>
      </c>
      <c r="S64" s="14" t="s">
        <v>213</v>
      </c>
      <c r="T64" s="14">
        <f t="shared" si="0"/>
        <v>-380.26</v>
      </c>
    </row>
    <row r="65" spans="4:20" x14ac:dyDescent="0.25">
      <c r="D65" s="14">
        <v>812341</v>
      </c>
      <c r="F65" s="14">
        <v>812341</v>
      </c>
      <c r="I65" s="14" t="s">
        <v>211</v>
      </c>
      <c r="J65" s="14" t="s">
        <v>208</v>
      </c>
      <c r="K65" s="15">
        <v>42527</v>
      </c>
      <c r="L65" s="15">
        <v>42543</v>
      </c>
      <c r="O65" s="16" t="s">
        <v>232</v>
      </c>
      <c r="P65" s="14" t="s">
        <v>209</v>
      </c>
      <c r="Q65" s="16" t="s">
        <v>232</v>
      </c>
      <c r="R65" s="14" t="s">
        <v>209</v>
      </c>
      <c r="S65" s="14" t="s">
        <v>213</v>
      </c>
      <c r="T65" s="14">
        <f t="shared" si="0"/>
        <v>-299.99</v>
      </c>
    </row>
    <row r="66" spans="4:20" x14ac:dyDescent="0.25">
      <c r="D66" s="14">
        <v>812474</v>
      </c>
      <c r="F66" s="14" t="s">
        <v>290</v>
      </c>
      <c r="I66" s="14" t="s">
        <v>211</v>
      </c>
      <c r="J66" s="14" t="s">
        <v>208</v>
      </c>
      <c r="K66" s="15">
        <v>42528</v>
      </c>
      <c r="L66" s="15">
        <v>42551</v>
      </c>
      <c r="O66" s="16" t="s">
        <v>291</v>
      </c>
      <c r="P66" s="14" t="s">
        <v>209</v>
      </c>
      <c r="Q66" s="16" t="s">
        <v>291</v>
      </c>
      <c r="R66" s="14" t="s">
        <v>209</v>
      </c>
      <c r="S66" s="14" t="s">
        <v>292</v>
      </c>
      <c r="T66" s="14">
        <f t="shared" si="0"/>
        <v>-29.22</v>
      </c>
    </row>
    <row r="67" spans="4:20" x14ac:dyDescent="0.25">
      <c r="D67" s="14">
        <v>812473</v>
      </c>
      <c r="F67" s="14" t="s">
        <v>293</v>
      </c>
      <c r="I67" s="14" t="s">
        <v>207</v>
      </c>
      <c r="J67" s="14" t="s">
        <v>208</v>
      </c>
      <c r="K67" s="15">
        <v>42528</v>
      </c>
      <c r="L67" s="15">
        <v>42536</v>
      </c>
      <c r="O67" s="16" t="s">
        <v>294</v>
      </c>
      <c r="P67" s="14" t="s">
        <v>209</v>
      </c>
      <c r="Q67" s="16" t="s">
        <v>294</v>
      </c>
      <c r="R67" s="14" t="s">
        <v>209</v>
      </c>
      <c r="S67" s="14" t="s">
        <v>295</v>
      </c>
      <c r="T67" s="14">
        <f t="shared" si="0"/>
        <v>-233.76</v>
      </c>
    </row>
    <row r="68" spans="4:20" x14ac:dyDescent="0.25">
      <c r="D68" s="14">
        <v>812366</v>
      </c>
      <c r="F68" s="14">
        <v>812366</v>
      </c>
      <c r="I68" s="14" t="s">
        <v>211</v>
      </c>
      <c r="J68" s="14" t="s">
        <v>208</v>
      </c>
      <c r="K68" s="15">
        <v>42528</v>
      </c>
      <c r="L68" s="15">
        <v>42543</v>
      </c>
      <c r="O68" s="16" t="s">
        <v>296</v>
      </c>
      <c r="P68" s="14" t="s">
        <v>209</v>
      </c>
      <c r="Q68" s="16" t="s">
        <v>296</v>
      </c>
      <c r="R68" s="14" t="s">
        <v>209</v>
      </c>
      <c r="S68" s="14" t="s">
        <v>213</v>
      </c>
      <c r="T68" s="14">
        <f t="shared" si="0"/>
        <v>-140.26</v>
      </c>
    </row>
    <row r="69" spans="4:20" x14ac:dyDescent="0.25">
      <c r="D69" s="14">
        <v>812463</v>
      </c>
      <c r="F69" s="14">
        <v>812463</v>
      </c>
      <c r="I69" s="14" t="s">
        <v>211</v>
      </c>
      <c r="J69" s="14" t="s">
        <v>208</v>
      </c>
      <c r="K69" s="15">
        <v>42528</v>
      </c>
      <c r="L69" s="15">
        <v>42543</v>
      </c>
      <c r="O69" s="16" t="s">
        <v>297</v>
      </c>
      <c r="P69" s="14" t="s">
        <v>209</v>
      </c>
      <c r="Q69" s="16" t="s">
        <v>297</v>
      </c>
      <c r="R69" s="14" t="s">
        <v>209</v>
      </c>
      <c r="S69" s="14" t="s">
        <v>213</v>
      </c>
      <c r="T69" s="14">
        <f t="shared" si="0"/>
        <v>-291.02999999999997</v>
      </c>
    </row>
    <row r="70" spans="4:20" x14ac:dyDescent="0.25">
      <c r="D70" s="14">
        <v>812384</v>
      </c>
      <c r="F70" s="14">
        <v>812384</v>
      </c>
      <c r="I70" s="14" t="s">
        <v>211</v>
      </c>
      <c r="J70" s="14" t="s">
        <v>208</v>
      </c>
      <c r="K70" s="15">
        <v>42528</v>
      </c>
      <c r="L70" s="15">
        <v>42543</v>
      </c>
      <c r="O70" s="16" t="s">
        <v>298</v>
      </c>
      <c r="P70" s="14" t="s">
        <v>209</v>
      </c>
      <c r="Q70" s="16" t="s">
        <v>298</v>
      </c>
      <c r="R70" s="14" t="s">
        <v>209</v>
      </c>
      <c r="S70" s="14" t="s">
        <v>213</v>
      </c>
      <c r="T70" s="14">
        <f t="shared" si="0"/>
        <v>-31.17</v>
      </c>
    </row>
    <row r="71" spans="4:20" x14ac:dyDescent="0.25">
      <c r="D71" s="14">
        <v>812386</v>
      </c>
      <c r="F71" s="14">
        <v>812386</v>
      </c>
      <c r="I71" s="14" t="s">
        <v>211</v>
      </c>
      <c r="J71" s="14" t="s">
        <v>208</v>
      </c>
      <c r="K71" s="15">
        <v>42528</v>
      </c>
      <c r="L71" s="15">
        <v>42543</v>
      </c>
      <c r="O71" s="16" t="s">
        <v>298</v>
      </c>
      <c r="P71" s="14" t="s">
        <v>209</v>
      </c>
      <c r="Q71" s="16" t="s">
        <v>298</v>
      </c>
      <c r="R71" s="14" t="s">
        <v>209</v>
      </c>
      <c r="S71" s="14" t="s">
        <v>213</v>
      </c>
      <c r="T71" s="14">
        <f t="shared" si="0"/>
        <v>-31.17</v>
      </c>
    </row>
    <row r="72" spans="4:20" x14ac:dyDescent="0.25">
      <c r="D72" s="14">
        <v>812417</v>
      </c>
      <c r="F72" s="14">
        <v>812417</v>
      </c>
      <c r="I72" s="14" t="s">
        <v>211</v>
      </c>
      <c r="J72" s="14" t="s">
        <v>208</v>
      </c>
      <c r="K72" s="15">
        <v>42528</v>
      </c>
      <c r="L72" s="15">
        <v>42543</v>
      </c>
      <c r="O72" s="16" t="s">
        <v>228</v>
      </c>
      <c r="P72" s="14" t="s">
        <v>209</v>
      </c>
      <c r="Q72" s="16" t="s">
        <v>228</v>
      </c>
      <c r="R72" s="14" t="s">
        <v>209</v>
      </c>
      <c r="S72" s="14" t="s">
        <v>213</v>
      </c>
      <c r="T72" s="14">
        <f t="shared" si="0"/>
        <v>-214.28</v>
      </c>
    </row>
    <row r="73" spans="4:20" x14ac:dyDescent="0.25">
      <c r="D73" s="14">
        <v>812418</v>
      </c>
      <c r="F73" s="14">
        <v>812418</v>
      </c>
      <c r="I73" s="14" t="s">
        <v>211</v>
      </c>
      <c r="J73" s="14" t="s">
        <v>208</v>
      </c>
      <c r="K73" s="15">
        <v>42528</v>
      </c>
      <c r="L73" s="15">
        <v>42543</v>
      </c>
      <c r="O73" s="16" t="s">
        <v>228</v>
      </c>
      <c r="P73" s="14" t="s">
        <v>209</v>
      </c>
      <c r="Q73" s="16" t="s">
        <v>228</v>
      </c>
      <c r="R73" s="14" t="s">
        <v>209</v>
      </c>
      <c r="S73" s="14" t="s">
        <v>213</v>
      </c>
      <c r="T73" s="14">
        <f t="shared" si="0"/>
        <v>-214.28</v>
      </c>
    </row>
    <row r="74" spans="4:20" x14ac:dyDescent="0.25">
      <c r="D74" s="14">
        <v>812577</v>
      </c>
      <c r="F74" s="14" t="s">
        <v>299</v>
      </c>
      <c r="I74" s="14" t="s">
        <v>207</v>
      </c>
      <c r="J74" s="14" t="s">
        <v>208</v>
      </c>
      <c r="K74" s="15">
        <v>42529</v>
      </c>
      <c r="L74" s="15">
        <v>42540</v>
      </c>
      <c r="O74" s="16" t="s">
        <v>300</v>
      </c>
      <c r="P74" s="14" t="s">
        <v>209</v>
      </c>
      <c r="Q74" s="16" t="s">
        <v>300</v>
      </c>
      <c r="R74" s="14" t="s">
        <v>209</v>
      </c>
      <c r="S74" s="14" t="s">
        <v>301</v>
      </c>
      <c r="T74" s="14">
        <f t="shared" si="0"/>
        <v>-14.61</v>
      </c>
    </row>
    <row r="75" spans="4:20" x14ac:dyDescent="0.25">
      <c r="D75" s="14">
        <v>812564</v>
      </c>
      <c r="F75" s="14" t="s">
        <v>302</v>
      </c>
      <c r="I75" s="14" t="s">
        <v>207</v>
      </c>
      <c r="J75" s="14" t="s">
        <v>208</v>
      </c>
      <c r="K75" s="15">
        <v>42529</v>
      </c>
      <c r="L75" s="15">
        <v>42536</v>
      </c>
      <c r="O75" s="16">
        <v>1717.1</v>
      </c>
      <c r="P75" s="14" t="s">
        <v>209</v>
      </c>
      <c r="Q75" s="16">
        <v>1717.1</v>
      </c>
      <c r="R75" s="14" t="s">
        <v>209</v>
      </c>
      <c r="S75" s="14" t="s">
        <v>303</v>
      </c>
      <c r="T75" s="14">
        <f t="shared" si="0"/>
        <v>1717.1</v>
      </c>
    </row>
    <row r="76" spans="4:20" x14ac:dyDescent="0.25">
      <c r="D76" s="14">
        <v>812579</v>
      </c>
      <c r="F76" s="14" t="s">
        <v>304</v>
      </c>
      <c r="I76" s="14" t="s">
        <v>207</v>
      </c>
      <c r="J76" s="14" t="s">
        <v>208</v>
      </c>
      <c r="K76" s="15">
        <v>42529</v>
      </c>
      <c r="L76" s="15">
        <v>42536</v>
      </c>
      <c r="O76" s="16" t="s">
        <v>305</v>
      </c>
      <c r="P76" s="14" t="s">
        <v>209</v>
      </c>
      <c r="Q76" s="16" t="s">
        <v>305</v>
      </c>
      <c r="R76" s="14" t="s">
        <v>209</v>
      </c>
      <c r="S76" s="14" t="s">
        <v>306</v>
      </c>
      <c r="T76" s="14">
        <f t="shared" si="0"/>
        <v>-73.05</v>
      </c>
    </row>
    <row r="77" spans="4:20" x14ac:dyDescent="0.25">
      <c r="D77" s="14">
        <v>812571</v>
      </c>
      <c r="F77" s="14" t="s">
        <v>307</v>
      </c>
      <c r="I77" s="14" t="s">
        <v>207</v>
      </c>
      <c r="J77" s="14" t="s">
        <v>208</v>
      </c>
      <c r="K77" s="15">
        <v>42529</v>
      </c>
      <c r="L77" s="15">
        <v>42536</v>
      </c>
      <c r="O77" s="16" t="s">
        <v>308</v>
      </c>
      <c r="P77" s="14" t="s">
        <v>209</v>
      </c>
      <c r="Q77" s="16" t="s">
        <v>308</v>
      </c>
      <c r="R77" s="14" t="s">
        <v>209</v>
      </c>
      <c r="S77" s="14" t="s">
        <v>309</v>
      </c>
      <c r="T77" s="14">
        <f t="shared" si="0"/>
        <v>-350.65</v>
      </c>
    </row>
    <row r="78" spans="4:20" x14ac:dyDescent="0.25">
      <c r="D78" s="14">
        <v>812604</v>
      </c>
      <c r="F78" s="14" t="s">
        <v>310</v>
      </c>
      <c r="I78" s="14" t="s">
        <v>207</v>
      </c>
      <c r="J78" s="14" t="s">
        <v>208</v>
      </c>
      <c r="K78" s="15">
        <v>42529</v>
      </c>
      <c r="L78" s="15">
        <v>42536</v>
      </c>
      <c r="O78" s="16" t="s">
        <v>311</v>
      </c>
      <c r="P78" s="14" t="s">
        <v>209</v>
      </c>
      <c r="Q78" s="16" t="s">
        <v>311</v>
      </c>
      <c r="R78" s="14" t="s">
        <v>209</v>
      </c>
      <c r="S78" s="14" t="s">
        <v>312</v>
      </c>
      <c r="T78" s="14">
        <f t="shared" ref="T78:T141" si="1">IF(RIGHT(O78,1)="-",VALUE("-"&amp;LEFT(O78,LEN(O78)-1)),O78)</f>
        <v>-51.95</v>
      </c>
    </row>
    <row r="79" spans="4:20" x14ac:dyDescent="0.25">
      <c r="D79" s="14">
        <v>812578</v>
      </c>
      <c r="F79" s="14" t="s">
        <v>313</v>
      </c>
      <c r="I79" s="14" t="s">
        <v>207</v>
      </c>
      <c r="J79" s="14" t="s">
        <v>208</v>
      </c>
      <c r="K79" s="15">
        <v>42529</v>
      </c>
      <c r="L79" s="15">
        <v>42536</v>
      </c>
      <c r="O79" s="16" t="s">
        <v>291</v>
      </c>
      <c r="P79" s="14" t="s">
        <v>209</v>
      </c>
      <c r="Q79" s="16" t="s">
        <v>291</v>
      </c>
      <c r="R79" s="14" t="s">
        <v>209</v>
      </c>
      <c r="S79" s="14" t="s">
        <v>314</v>
      </c>
      <c r="T79" s="14">
        <f t="shared" si="1"/>
        <v>-29.22</v>
      </c>
    </row>
    <row r="80" spans="4:20" x14ac:dyDescent="0.25">
      <c r="D80" s="14">
        <v>812574</v>
      </c>
      <c r="F80" s="14" t="s">
        <v>315</v>
      </c>
      <c r="I80" s="14" t="s">
        <v>207</v>
      </c>
      <c r="J80" s="14" t="s">
        <v>208</v>
      </c>
      <c r="K80" s="15">
        <v>42529</v>
      </c>
      <c r="L80" s="15">
        <v>42536</v>
      </c>
      <c r="O80" s="16" t="s">
        <v>258</v>
      </c>
      <c r="P80" s="14" t="s">
        <v>209</v>
      </c>
      <c r="Q80" s="16" t="s">
        <v>258</v>
      </c>
      <c r="R80" s="14" t="s">
        <v>209</v>
      </c>
      <c r="S80" s="14" t="s">
        <v>316</v>
      </c>
      <c r="T80" s="14">
        <f t="shared" si="1"/>
        <v>-58.44</v>
      </c>
    </row>
    <row r="81" spans="4:20" x14ac:dyDescent="0.25">
      <c r="D81" s="14">
        <v>812606</v>
      </c>
      <c r="F81" s="14">
        <v>812606</v>
      </c>
      <c r="I81" s="14" t="s">
        <v>211</v>
      </c>
      <c r="J81" s="14" t="s">
        <v>208</v>
      </c>
      <c r="K81" s="15">
        <v>42529</v>
      </c>
      <c r="L81" s="15">
        <v>42543</v>
      </c>
      <c r="O81" s="16" t="s">
        <v>222</v>
      </c>
      <c r="P81" s="14" t="s">
        <v>209</v>
      </c>
      <c r="Q81" s="16" t="s">
        <v>222</v>
      </c>
      <c r="R81" s="14" t="s">
        <v>209</v>
      </c>
      <c r="S81" s="14" t="s">
        <v>213</v>
      </c>
      <c r="T81" s="14">
        <f t="shared" si="1"/>
        <v>-171.43</v>
      </c>
    </row>
    <row r="82" spans="4:20" x14ac:dyDescent="0.25">
      <c r="D82" s="14">
        <v>812607</v>
      </c>
      <c r="F82" s="14">
        <v>812607</v>
      </c>
      <c r="I82" s="14" t="s">
        <v>211</v>
      </c>
      <c r="J82" s="14" t="s">
        <v>208</v>
      </c>
      <c r="K82" s="15">
        <v>42529</v>
      </c>
      <c r="L82" s="15">
        <v>42543</v>
      </c>
      <c r="O82" s="16" t="s">
        <v>298</v>
      </c>
      <c r="P82" s="14" t="s">
        <v>209</v>
      </c>
      <c r="Q82" s="16" t="s">
        <v>298</v>
      </c>
      <c r="R82" s="14" t="s">
        <v>209</v>
      </c>
      <c r="S82" s="14" t="s">
        <v>213</v>
      </c>
      <c r="T82" s="14">
        <f t="shared" si="1"/>
        <v>-31.17</v>
      </c>
    </row>
    <row r="83" spans="4:20" x14ac:dyDescent="0.25">
      <c r="D83" s="14">
        <v>812596</v>
      </c>
      <c r="F83" s="14">
        <v>812596</v>
      </c>
      <c r="I83" s="14" t="s">
        <v>211</v>
      </c>
      <c r="J83" s="14" t="s">
        <v>208</v>
      </c>
      <c r="K83" s="15">
        <v>42529</v>
      </c>
      <c r="L83" s="15">
        <v>42543</v>
      </c>
      <c r="O83" s="16" t="s">
        <v>317</v>
      </c>
      <c r="P83" s="14" t="s">
        <v>209</v>
      </c>
      <c r="Q83" s="16" t="s">
        <v>317</v>
      </c>
      <c r="R83" s="14" t="s">
        <v>209</v>
      </c>
      <c r="S83" s="14" t="s">
        <v>213</v>
      </c>
      <c r="T83" s="14">
        <f t="shared" si="1"/>
        <v>-311.69</v>
      </c>
    </row>
    <row r="84" spans="4:20" x14ac:dyDescent="0.25">
      <c r="D84" s="14">
        <v>812602</v>
      </c>
      <c r="F84" s="14">
        <v>812602</v>
      </c>
      <c r="I84" s="14" t="s">
        <v>211</v>
      </c>
      <c r="J84" s="14" t="s">
        <v>208</v>
      </c>
      <c r="K84" s="15">
        <v>42529</v>
      </c>
      <c r="L84" s="15">
        <v>42543</v>
      </c>
      <c r="O84" s="16" t="s">
        <v>318</v>
      </c>
      <c r="P84" s="14" t="s">
        <v>209</v>
      </c>
      <c r="Q84" s="16" t="s">
        <v>318</v>
      </c>
      <c r="R84" s="14" t="s">
        <v>209</v>
      </c>
      <c r="S84" s="14" t="s">
        <v>213</v>
      </c>
      <c r="T84" s="14">
        <f t="shared" si="1"/>
        <v>-245.45</v>
      </c>
    </row>
    <row r="85" spans="4:20" x14ac:dyDescent="0.25">
      <c r="D85" s="14">
        <v>812640</v>
      </c>
      <c r="F85" s="14" t="s">
        <v>319</v>
      </c>
      <c r="I85" s="14" t="s">
        <v>207</v>
      </c>
      <c r="J85" s="14" t="s">
        <v>208</v>
      </c>
      <c r="K85" s="15">
        <v>42530</v>
      </c>
      <c r="L85" s="15">
        <v>42535</v>
      </c>
      <c r="O85" s="16" t="s">
        <v>320</v>
      </c>
      <c r="P85" s="14" t="s">
        <v>209</v>
      </c>
      <c r="Q85" s="16" t="s">
        <v>320</v>
      </c>
      <c r="R85" s="14" t="s">
        <v>209</v>
      </c>
      <c r="S85" s="14" t="s">
        <v>321</v>
      </c>
      <c r="T85" s="14">
        <f t="shared" si="1"/>
        <v>-56.82</v>
      </c>
    </row>
    <row r="86" spans="4:20" x14ac:dyDescent="0.25">
      <c r="D86" s="14">
        <v>812625</v>
      </c>
      <c r="F86" s="14" t="s">
        <v>322</v>
      </c>
      <c r="I86" s="14" t="s">
        <v>207</v>
      </c>
      <c r="J86" s="14" t="s">
        <v>208</v>
      </c>
      <c r="K86" s="15">
        <v>42530</v>
      </c>
      <c r="L86" s="15">
        <v>42536</v>
      </c>
      <c r="O86" s="16">
        <v>6225.92</v>
      </c>
      <c r="P86" s="14" t="s">
        <v>209</v>
      </c>
      <c r="Q86" s="16">
        <v>6225.92</v>
      </c>
      <c r="R86" s="14" t="s">
        <v>209</v>
      </c>
      <c r="S86" s="14" t="s">
        <v>323</v>
      </c>
      <c r="T86" s="14">
        <f t="shared" si="1"/>
        <v>6225.92</v>
      </c>
    </row>
    <row r="87" spans="4:20" x14ac:dyDescent="0.25">
      <c r="D87" s="14">
        <v>812743</v>
      </c>
      <c r="F87" s="14">
        <v>812743</v>
      </c>
      <c r="I87" s="14" t="s">
        <v>211</v>
      </c>
      <c r="J87" s="14" t="s">
        <v>208</v>
      </c>
      <c r="K87" s="15">
        <v>42530</v>
      </c>
      <c r="L87" s="15">
        <v>42543</v>
      </c>
      <c r="O87" s="16">
        <v>701.3</v>
      </c>
      <c r="P87" s="14" t="s">
        <v>209</v>
      </c>
      <c r="Q87" s="16">
        <v>701.3</v>
      </c>
      <c r="R87" s="14" t="s">
        <v>209</v>
      </c>
      <c r="S87" s="14" t="s">
        <v>213</v>
      </c>
      <c r="T87" s="14">
        <f t="shared" si="1"/>
        <v>701.3</v>
      </c>
    </row>
    <row r="88" spans="4:20" x14ac:dyDescent="0.25">
      <c r="D88" s="14">
        <v>812723</v>
      </c>
      <c r="F88" s="14">
        <v>812723</v>
      </c>
      <c r="I88" s="14" t="s">
        <v>211</v>
      </c>
      <c r="J88" s="14" t="s">
        <v>208</v>
      </c>
      <c r="K88" s="15">
        <v>42530</v>
      </c>
      <c r="L88" s="15">
        <v>42543</v>
      </c>
      <c r="O88" s="16" t="s">
        <v>324</v>
      </c>
      <c r="P88" s="14" t="s">
        <v>209</v>
      </c>
      <c r="Q88" s="16" t="s">
        <v>324</v>
      </c>
      <c r="R88" s="14" t="s">
        <v>209</v>
      </c>
      <c r="S88" s="14" t="s">
        <v>213</v>
      </c>
      <c r="T88" s="14">
        <f t="shared" si="1"/>
        <v>-337.01</v>
      </c>
    </row>
    <row r="89" spans="4:20" x14ac:dyDescent="0.25">
      <c r="D89" s="14">
        <v>812750</v>
      </c>
      <c r="F89" s="14">
        <v>812750</v>
      </c>
      <c r="I89" s="14" t="s">
        <v>211</v>
      </c>
      <c r="J89" s="14" t="s">
        <v>208</v>
      </c>
      <c r="K89" s="15">
        <v>42530</v>
      </c>
      <c r="L89" s="15">
        <v>42543</v>
      </c>
      <c r="O89" s="16" t="s">
        <v>325</v>
      </c>
      <c r="P89" s="14" t="s">
        <v>209</v>
      </c>
      <c r="Q89" s="16" t="s">
        <v>325</v>
      </c>
      <c r="R89" s="14" t="s">
        <v>209</v>
      </c>
      <c r="S89" s="14" t="s">
        <v>213</v>
      </c>
      <c r="T89" s="14">
        <f t="shared" si="1"/>
        <v>-249.35</v>
      </c>
    </row>
    <row r="90" spans="4:20" x14ac:dyDescent="0.25">
      <c r="D90" s="14">
        <v>812613</v>
      </c>
      <c r="F90" s="14">
        <v>812613</v>
      </c>
      <c r="I90" s="14" t="s">
        <v>211</v>
      </c>
      <c r="J90" s="14" t="s">
        <v>208</v>
      </c>
      <c r="K90" s="15">
        <v>42530</v>
      </c>
      <c r="L90" s="15">
        <v>42543</v>
      </c>
      <c r="O90" s="16" t="s">
        <v>228</v>
      </c>
      <c r="P90" s="14" t="s">
        <v>209</v>
      </c>
      <c r="Q90" s="16" t="s">
        <v>228</v>
      </c>
      <c r="R90" s="14" t="s">
        <v>209</v>
      </c>
      <c r="S90" s="14" t="s">
        <v>213</v>
      </c>
      <c r="T90" s="14">
        <f t="shared" si="1"/>
        <v>-214.28</v>
      </c>
    </row>
    <row r="91" spans="4:20" x14ac:dyDescent="0.25">
      <c r="D91" s="14">
        <v>812740</v>
      </c>
      <c r="F91" s="14">
        <v>812740</v>
      </c>
      <c r="I91" s="14" t="s">
        <v>211</v>
      </c>
      <c r="J91" s="14" t="s">
        <v>208</v>
      </c>
      <c r="K91" s="15">
        <v>42530</v>
      </c>
      <c r="L91" s="15">
        <v>42543</v>
      </c>
      <c r="O91" s="16" t="s">
        <v>326</v>
      </c>
      <c r="P91" s="14" t="s">
        <v>209</v>
      </c>
      <c r="Q91" s="16" t="s">
        <v>326</v>
      </c>
      <c r="R91" s="14" t="s">
        <v>209</v>
      </c>
      <c r="S91" s="14" t="s">
        <v>213</v>
      </c>
      <c r="T91" s="14">
        <f t="shared" si="1"/>
        <v>-187.01</v>
      </c>
    </row>
    <row r="92" spans="4:20" x14ac:dyDescent="0.25">
      <c r="D92" s="14">
        <v>812749</v>
      </c>
      <c r="F92" s="14">
        <v>812749</v>
      </c>
      <c r="I92" s="14" t="s">
        <v>211</v>
      </c>
      <c r="J92" s="14" t="s">
        <v>208</v>
      </c>
      <c r="K92" s="15">
        <v>42530</v>
      </c>
      <c r="L92" s="15">
        <v>42543</v>
      </c>
      <c r="O92" s="16" t="s">
        <v>327</v>
      </c>
      <c r="P92" s="14" t="s">
        <v>209</v>
      </c>
      <c r="Q92" s="16" t="s">
        <v>327</v>
      </c>
      <c r="R92" s="14" t="s">
        <v>209</v>
      </c>
      <c r="S92" s="14" t="s">
        <v>213</v>
      </c>
      <c r="T92" s="14">
        <f t="shared" si="1"/>
        <v>-264.93</v>
      </c>
    </row>
    <row r="93" spans="4:20" x14ac:dyDescent="0.25">
      <c r="D93" s="14">
        <v>812744</v>
      </c>
      <c r="F93" s="14">
        <v>812744</v>
      </c>
      <c r="I93" s="14" t="s">
        <v>211</v>
      </c>
      <c r="J93" s="14" t="s">
        <v>208</v>
      </c>
      <c r="K93" s="15">
        <v>42530</v>
      </c>
      <c r="L93" s="15">
        <v>42543</v>
      </c>
      <c r="O93" s="16" t="s">
        <v>328</v>
      </c>
      <c r="P93" s="14" t="s">
        <v>209</v>
      </c>
      <c r="Q93" s="16" t="s">
        <v>328</v>
      </c>
      <c r="R93" s="14" t="s">
        <v>209</v>
      </c>
      <c r="S93" s="14" t="s">
        <v>213</v>
      </c>
      <c r="T93" s="14">
        <f t="shared" si="1"/>
        <v>-62.34</v>
      </c>
    </row>
    <row r="94" spans="4:20" x14ac:dyDescent="0.25">
      <c r="D94" s="14">
        <v>812728</v>
      </c>
      <c r="F94" s="14">
        <v>812728</v>
      </c>
      <c r="I94" s="14" t="s">
        <v>211</v>
      </c>
      <c r="J94" s="14" t="s">
        <v>208</v>
      </c>
      <c r="K94" s="15">
        <v>42530</v>
      </c>
      <c r="L94" s="15">
        <v>42543</v>
      </c>
      <c r="O94" s="16" t="s">
        <v>329</v>
      </c>
      <c r="P94" s="14" t="s">
        <v>209</v>
      </c>
      <c r="Q94" s="16" t="s">
        <v>329</v>
      </c>
      <c r="R94" s="14" t="s">
        <v>209</v>
      </c>
      <c r="S94" s="14" t="s">
        <v>213</v>
      </c>
      <c r="T94" s="14">
        <f t="shared" si="1"/>
        <v>-136.36000000000001</v>
      </c>
    </row>
    <row r="95" spans="4:20" x14ac:dyDescent="0.25">
      <c r="D95" s="14">
        <v>812872</v>
      </c>
      <c r="F95" s="14">
        <v>812872</v>
      </c>
      <c r="I95" s="14" t="s">
        <v>211</v>
      </c>
      <c r="J95" s="14" t="s">
        <v>208</v>
      </c>
      <c r="K95" s="15">
        <v>42533</v>
      </c>
      <c r="L95" s="15">
        <v>42551</v>
      </c>
      <c r="O95" s="16" t="s">
        <v>229</v>
      </c>
      <c r="P95" s="14" t="s">
        <v>209</v>
      </c>
      <c r="Q95" s="16" t="s">
        <v>229</v>
      </c>
      <c r="R95" s="14" t="s">
        <v>209</v>
      </c>
      <c r="S95" s="14" t="s">
        <v>213</v>
      </c>
      <c r="T95" s="14">
        <f t="shared" si="1"/>
        <v>-401.3</v>
      </c>
    </row>
    <row r="96" spans="4:20" x14ac:dyDescent="0.25">
      <c r="D96" s="14">
        <v>101774</v>
      </c>
      <c r="F96" s="14">
        <v>101774</v>
      </c>
      <c r="I96" s="14" t="s">
        <v>211</v>
      </c>
      <c r="J96" s="14" t="s">
        <v>208</v>
      </c>
      <c r="K96" s="15">
        <v>42533</v>
      </c>
      <c r="L96" s="15">
        <v>42551</v>
      </c>
      <c r="O96" s="16">
        <v>974.05</v>
      </c>
      <c r="P96" s="14" t="s">
        <v>209</v>
      </c>
      <c r="Q96" s="16">
        <v>974.05</v>
      </c>
      <c r="R96" s="14" t="s">
        <v>209</v>
      </c>
      <c r="S96" s="14" t="s">
        <v>330</v>
      </c>
      <c r="T96" s="14">
        <f t="shared" si="1"/>
        <v>974.05</v>
      </c>
    </row>
    <row r="97" spans="4:20" x14ac:dyDescent="0.25">
      <c r="D97" s="14">
        <v>812821</v>
      </c>
      <c r="F97" s="14" t="s">
        <v>331</v>
      </c>
      <c r="I97" s="14" t="s">
        <v>207</v>
      </c>
      <c r="J97" s="14" t="s">
        <v>208</v>
      </c>
      <c r="K97" s="15">
        <v>42533</v>
      </c>
      <c r="L97" s="15">
        <v>42543</v>
      </c>
      <c r="O97" s="16">
        <v>80175.3</v>
      </c>
      <c r="P97" s="14" t="s">
        <v>209</v>
      </c>
      <c r="Q97" s="16">
        <v>80175.3</v>
      </c>
      <c r="R97" s="14" t="s">
        <v>209</v>
      </c>
      <c r="S97" s="14" t="s">
        <v>332</v>
      </c>
      <c r="T97" s="14">
        <f t="shared" si="1"/>
        <v>80175.3</v>
      </c>
    </row>
    <row r="98" spans="4:20" x14ac:dyDescent="0.25">
      <c r="D98" s="14">
        <v>812808</v>
      </c>
      <c r="F98" s="14" t="s">
        <v>333</v>
      </c>
      <c r="I98" s="14" t="s">
        <v>207</v>
      </c>
      <c r="J98" s="14" t="s">
        <v>208</v>
      </c>
      <c r="K98" s="15">
        <v>42533</v>
      </c>
      <c r="L98" s="15">
        <v>42543</v>
      </c>
      <c r="O98" s="16">
        <v>54966.22</v>
      </c>
      <c r="P98" s="14" t="s">
        <v>209</v>
      </c>
      <c r="Q98" s="16">
        <v>54966.22</v>
      </c>
      <c r="R98" s="14" t="s">
        <v>209</v>
      </c>
      <c r="S98" s="14" t="s">
        <v>334</v>
      </c>
      <c r="T98" s="14">
        <f t="shared" si="1"/>
        <v>54966.22</v>
      </c>
    </row>
    <row r="99" spans="4:20" x14ac:dyDescent="0.25">
      <c r="D99" s="14">
        <v>812793</v>
      </c>
      <c r="F99" s="14" t="s">
        <v>335</v>
      </c>
      <c r="I99" s="14" t="s">
        <v>207</v>
      </c>
      <c r="J99" s="14" t="s">
        <v>208</v>
      </c>
      <c r="K99" s="15">
        <v>42533</v>
      </c>
      <c r="L99" s="15">
        <v>42541</v>
      </c>
      <c r="O99" s="16" t="s">
        <v>336</v>
      </c>
      <c r="P99" s="14" t="s">
        <v>209</v>
      </c>
      <c r="Q99" s="16" t="s">
        <v>336</v>
      </c>
      <c r="R99" s="14" t="s">
        <v>209</v>
      </c>
      <c r="S99" s="14" t="s">
        <v>337</v>
      </c>
      <c r="T99" s="14">
        <f t="shared" si="1"/>
        <v>-74.680000000000007</v>
      </c>
    </row>
    <row r="100" spans="4:20" x14ac:dyDescent="0.25">
      <c r="D100" s="14">
        <v>812908</v>
      </c>
      <c r="F100" s="14" t="s">
        <v>338</v>
      </c>
      <c r="I100" s="14" t="s">
        <v>207</v>
      </c>
      <c r="J100" s="14" t="s">
        <v>208</v>
      </c>
      <c r="K100" s="15">
        <v>42533</v>
      </c>
      <c r="L100" s="15">
        <v>42536</v>
      </c>
      <c r="O100" s="16">
        <v>584.4</v>
      </c>
      <c r="P100" s="14" t="s">
        <v>209</v>
      </c>
      <c r="Q100" s="16">
        <v>584.4</v>
      </c>
      <c r="R100" s="14" t="s">
        <v>209</v>
      </c>
      <c r="S100" s="14" t="s">
        <v>339</v>
      </c>
      <c r="T100" s="14">
        <f t="shared" si="1"/>
        <v>584.4</v>
      </c>
    </row>
    <row r="101" spans="4:20" x14ac:dyDescent="0.25">
      <c r="D101" s="14">
        <v>812791</v>
      </c>
      <c r="F101" s="14" t="s">
        <v>340</v>
      </c>
      <c r="I101" s="14" t="s">
        <v>207</v>
      </c>
      <c r="J101" s="14" t="s">
        <v>208</v>
      </c>
      <c r="K101" s="15">
        <v>42533</v>
      </c>
      <c r="L101" s="15">
        <v>42536</v>
      </c>
      <c r="O101" s="16" t="s">
        <v>341</v>
      </c>
      <c r="P101" s="14" t="s">
        <v>209</v>
      </c>
      <c r="Q101" s="16" t="s">
        <v>341</v>
      </c>
      <c r="R101" s="14" t="s">
        <v>209</v>
      </c>
      <c r="S101" s="14" t="s">
        <v>342</v>
      </c>
      <c r="T101" s="14">
        <f t="shared" si="1"/>
        <v>-264.31</v>
      </c>
    </row>
    <row r="102" spans="4:20" x14ac:dyDescent="0.25">
      <c r="D102" s="14">
        <v>812789</v>
      </c>
      <c r="F102" s="14" t="s">
        <v>343</v>
      </c>
      <c r="I102" s="14" t="s">
        <v>207</v>
      </c>
      <c r="J102" s="14" t="s">
        <v>208</v>
      </c>
      <c r="K102" s="15">
        <v>42533</v>
      </c>
      <c r="L102" s="15">
        <v>42536</v>
      </c>
      <c r="O102" s="16">
        <v>3917.48</v>
      </c>
      <c r="P102" s="14" t="s">
        <v>209</v>
      </c>
      <c r="Q102" s="16">
        <v>3917.48</v>
      </c>
      <c r="R102" s="14" t="s">
        <v>209</v>
      </c>
      <c r="S102" s="14" t="s">
        <v>344</v>
      </c>
      <c r="T102" s="14">
        <f t="shared" si="1"/>
        <v>3917.48</v>
      </c>
    </row>
    <row r="103" spans="4:20" x14ac:dyDescent="0.25">
      <c r="D103" s="14">
        <v>812884</v>
      </c>
      <c r="F103" s="14" t="s">
        <v>345</v>
      </c>
      <c r="I103" s="14" t="s">
        <v>207</v>
      </c>
      <c r="J103" s="14" t="s">
        <v>208</v>
      </c>
      <c r="K103" s="15">
        <v>42533</v>
      </c>
      <c r="L103" s="15">
        <v>42547</v>
      </c>
      <c r="O103" s="16" t="s">
        <v>346</v>
      </c>
      <c r="P103" s="14" t="s">
        <v>209</v>
      </c>
      <c r="Q103" s="16" t="s">
        <v>346</v>
      </c>
      <c r="R103" s="14" t="s">
        <v>209</v>
      </c>
      <c r="S103" s="14" t="s">
        <v>347</v>
      </c>
      <c r="T103" s="14">
        <f t="shared" si="1"/>
        <v>-19.48</v>
      </c>
    </row>
    <row r="104" spans="4:20" x14ac:dyDescent="0.25">
      <c r="D104" s="14">
        <v>812798</v>
      </c>
      <c r="F104" s="14">
        <v>812798</v>
      </c>
      <c r="I104" s="14" t="s">
        <v>211</v>
      </c>
      <c r="J104" s="14" t="s">
        <v>208</v>
      </c>
      <c r="K104" s="15">
        <v>42533</v>
      </c>
      <c r="L104" s="15">
        <v>42543</v>
      </c>
      <c r="O104" s="16" t="s">
        <v>348</v>
      </c>
      <c r="P104" s="14" t="s">
        <v>209</v>
      </c>
      <c r="Q104" s="16" t="s">
        <v>348</v>
      </c>
      <c r="R104" s="14" t="s">
        <v>209</v>
      </c>
      <c r="S104" s="14" t="s">
        <v>213</v>
      </c>
      <c r="T104" s="14">
        <f t="shared" si="1"/>
        <v>-379.09</v>
      </c>
    </row>
    <row r="105" spans="4:20" x14ac:dyDescent="0.25">
      <c r="D105" s="14">
        <v>812797</v>
      </c>
      <c r="F105" s="14">
        <v>812797</v>
      </c>
      <c r="I105" s="14" t="s">
        <v>211</v>
      </c>
      <c r="J105" s="14" t="s">
        <v>208</v>
      </c>
      <c r="K105" s="15">
        <v>42533</v>
      </c>
      <c r="L105" s="15">
        <v>42543</v>
      </c>
      <c r="O105" s="16" t="s">
        <v>229</v>
      </c>
      <c r="P105" s="14" t="s">
        <v>209</v>
      </c>
      <c r="Q105" s="16" t="s">
        <v>229</v>
      </c>
      <c r="R105" s="14" t="s">
        <v>209</v>
      </c>
      <c r="S105" s="14" t="s">
        <v>213</v>
      </c>
      <c r="T105" s="14">
        <f t="shared" si="1"/>
        <v>-401.3</v>
      </c>
    </row>
    <row r="106" spans="4:20" x14ac:dyDescent="0.25">
      <c r="D106" s="14">
        <v>812777</v>
      </c>
      <c r="F106" s="14">
        <v>812777</v>
      </c>
      <c r="I106" s="14" t="s">
        <v>211</v>
      </c>
      <c r="J106" s="14" t="s">
        <v>208</v>
      </c>
      <c r="K106" s="15">
        <v>42533</v>
      </c>
      <c r="L106" s="15">
        <v>42543</v>
      </c>
      <c r="O106" s="16">
        <v>635.05999999999995</v>
      </c>
      <c r="P106" s="14" t="s">
        <v>209</v>
      </c>
      <c r="Q106" s="16">
        <v>635.05999999999995</v>
      </c>
      <c r="R106" s="14" t="s">
        <v>209</v>
      </c>
      <c r="S106" s="14" t="s">
        <v>213</v>
      </c>
      <c r="T106" s="14">
        <f t="shared" si="1"/>
        <v>635.05999999999995</v>
      </c>
    </row>
    <row r="107" spans="4:20" x14ac:dyDescent="0.25">
      <c r="D107" s="14">
        <v>812799</v>
      </c>
      <c r="F107" s="14">
        <v>812799</v>
      </c>
      <c r="I107" s="14" t="s">
        <v>211</v>
      </c>
      <c r="J107" s="14" t="s">
        <v>208</v>
      </c>
      <c r="K107" s="15">
        <v>42533</v>
      </c>
      <c r="L107" s="15">
        <v>42543</v>
      </c>
      <c r="O107" s="16" t="s">
        <v>222</v>
      </c>
      <c r="P107" s="14" t="s">
        <v>209</v>
      </c>
      <c r="Q107" s="16" t="s">
        <v>222</v>
      </c>
      <c r="R107" s="14" t="s">
        <v>209</v>
      </c>
      <c r="S107" s="14" t="s">
        <v>213</v>
      </c>
      <c r="T107" s="14">
        <f t="shared" si="1"/>
        <v>-171.43</v>
      </c>
    </row>
    <row r="108" spans="4:20" x14ac:dyDescent="0.25">
      <c r="D108" s="14">
        <v>812771</v>
      </c>
      <c r="F108" s="14">
        <v>812771</v>
      </c>
      <c r="I108" s="14" t="s">
        <v>211</v>
      </c>
      <c r="J108" s="14" t="s">
        <v>208</v>
      </c>
      <c r="K108" s="15">
        <v>42533</v>
      </c>
      <c r="L108" s="15">
        <v>42543</v>
      </c>
      <c r="O108" s="16" t="s">
        <v>349</v>
      </c>
      <c r="P108" s="14" t="s">
        <v>209</v>
      </c>
      <c r="Q108" s="16" t="s">
        <v>349</v>
      </c>
      <c r="R108" s="14" t="s">
        <v>209</v>
      </c>
      <c r="S108" s="14" t="s">
        <v>213</v>
      </c>
      <c r="T108" s="14">
        <f t="shared" si="1"/>
        <v>-35.06</v>
      </c>
    </row>
    <row r="109" spans="4:20" x14ac:dyDescent="0.25">
      <c r="D109" s="14">
        <v>812972</v>
      </c>
      <c r="F109" s="14">
        <v>812972</v>
      </c>
      <c r="I109" s="14" t="s">
        <v>211</v>
      </c>
      <c r="J109" s="14" t="s">
        <v>208</v>
      </c>
      <c r="K109" s="15">
        <v>42534</v>
      </c>
      <c r="L109" s="15">
        <v>42551</v>
      </c>
      <c r="O109" s="16" t="s">
        <v>349</v>
      </c>
      <c r="P109" s="14" t="s">
        <v>209</v>
      </c>
      <c r="Q109" s="16" t="s">
        <v>349</v>
      </c>
      <c r="R109" s="14" t="s">
        <v>209</v>
      </c>
      <c r="S109" s="14" t="s">
        <v>213</v>
      </c>
      <c r="T109" s="14">
        <f t="shared" si="1"/>
        <v>-35.06</v>
      </c>
    </row>
    <row r="110" spans="4:20" x14ac:dyDescent="0.25">
      <c r="D110" s="14">
        <v>812973</v>
      </c>
      <c r="F110" s="14">
        <v>812973</v>
      </c>
      <c r="I110" s="14" t="s">
        <v>211</v>
      </c>
      <c r="J110" s="14" t="s">
        <v>208</v>
      </c>
      <c r="K110" s="15">
        <v>42534</v>
      </c>
      <c r="L110" s="15">
        <v>42551</v>
      </c>
      <c r="O110" s="16" t="s">
        <v>228</v>
      </c>
      <c r="P110" s="14" t="s">
        <v>209</v>
      </c>
      <c r="Q110" s="16" t="s">
        <v>228</v>
      </c>
      <c r="R110" s="14" t="s">
        <v>209</v>
      </c>
      <c r="S110" s="14" t="s">
        <v>213</v>
      </c>
      <c r="T110" s="14">
        <f t="shared" si="1"/>
        <v>-214.28</v>
      </c>
    </row>
    <row r="111" spans="4:20" x14ac:dyDescent="0.25">
      <c r="D111" s="14">
        <v>812966</v>
      </c>
      <c r="F111" s="14">
        <v>812966</v>
      </c>
      <c r="I111" s="14" t="s">
        <v>211</v>
      </c>
      <c r="J111" s="14" t="s">
        <v>208</v>
      </c>
      <c r="K111" s="15">
        <v>42534</v>
      </c>
      <c r="L111" s="15">
        <v>42551</v>
      </c>
      <c r="O111" s="16" t="s">
        <v>350</v>
      </c>
      <c r="P111" s="14" t="s">
        <v>209</v>
      </c>
      <c r="Q111" s="16" t="s">
        <v>350</v>
      </c>
      <c r="R111" s="14" t="s">
        <v>209</v>
      </c>
      <c r="S111" s="14" t="s">
        <v>213</v>
      </c>
      <c r="T111" s="14">
        <f t="shared" si="1"/>
        <v>-28.45</v>
      </c>
    </row>
    <row r="112" spans="4:20" x14ac:dyDescent="0.25">
      <c r="D112" s="14">
        <v>812950</v>
      </c>
      <c r="F112" s="14">
        <v>812950</v>
      </c>
      <c r="I112" s="14" t="s">
        <v>211</v>
      </c>
      <c r="J112" s="14" t="s">
        <v>208</v>
      </c>
      <c r="K112" s="15">
        <v>42534</v>
      </c>
      <c r="L112" s="15">
        <v>42551</v>
      </c>
      <c r="O112" s="16" t="s">
        <v>351</v>
      </c>
      <c r="P112" s="14" t="s">
        <v>209</v>
      </c>
      <c r="Q112" s="16" t="s">
        <v>351</v>
      </c>
      <c r="R112" s="14" t="s">
        <v>209</v>
      </c>
      <c r="S112" s="14" t="s">
        <v>213</v>
      </c>
      <c r="T112" s="14">
        <f t="shared" si="1"/>
        <v>-40.909999999999997</v>
      </c>
    </row>
    <row r="113" spans="4:20" x14ac:dyDescent="0.25">
      <c r="D113" s="14">
        <v>813024</v>
      </c>
      <c r="F113" s="14">
        <v>813024</v>
      </c>
      <c r="I113" s="14" t="s">
        <v>211</v>
      </c>
      <c r="J113" s="14" t="s">
        <v>208</v>
      </c>
      <c r="K113" s="15">
        <v>42535</v>
      </c>
      <c r="L113" s="15">
        <v>42551</v>
      </c>
      <c r="O113" s="16" t="s">
        <v>221</v>
      </c>
      <c r="P113" s="14" t="s">
        <v>209</v>
      </c>
      <c r="Q113" s="16" t="s">
        <v>221</v>
      </c>
      <c r="R113" s="14" t="s">
        <v>209</v>
      </c>
      <c r="S113" s="14" t="s">
        <v>213</v>
      </c>
      <c r="T113" s="14">
        <f t="shared" si="1"/>
        <v>-253.25</v>
      </c>
    </row>
    <row r="114" spans="4:20" x14ac:dyDescent="0.25">
      <c r="D114" s="14">
        <v>813127</v>
      </c>
      <c r="F114" s="14">
        <v>813127</v>
      </c>
      <c r="I114" s="14" t="s">
        <v>211</v>
      </c>
      <c r="J114" s="14" t="s">
        <v>208</v>
      </c>
      <c r="K114" s="15">
        <v>42535</v>
      </c>
      <c r="L114" s="15">
        <v>42551</v>
      </c>
      <c r="O114" s="16" t="s">
        <v>286</v>
      </c>
      <c r="P114" s="14" t="s">
        <v>209</v>
      </c>
      <c r="Q114" s="16" t="s">
        <v>286</v>
      </c>
      <c r="R114" s="14" t="s">
        <v>209</v>
      </c>
      <c r="S114" s="14" t="s">
        <v>213</v>
      </c>
      <c r="T114" s="14">
        <f t="shared" si="1"/>
        <v>-112.99</v>
      </c>
    </row>
    <row r="115" spans="4:20" x14ac:dyDescent="0.25">
      <c r="D115" s="14">
        <v>813129</v>
      </c>
      <c r="F115" s="14">
        <v>813129</v>
      </c>
      <c r="I115" s="14" t="s">
        <v>211</v>
      </c>
      <c r="J115" s="14" t="s">
        <v>208</v>
      </c>
      <c r="K115" s="15">
        <v>42535</v>
      </c>
      <c r="L115" s="15">
        <v>42551</v>
      </c>
      <c r="O115" s="16" t="s">
        <v>352</v>
      </c>
      <c r="P115" s="14" t="s">
        <v>209</v>
      </c>
      <c r="Q115" s="16" t="s">
        <v>352</v>
      </c>
      <c r="R115" s="14" t="s">
        <v>209</v>
      </c>
      <c r="S115" s="14" t="s">
        <v>213</v>
      </c>
      <c r="T115" s="14">
        <f t="shared" si="1"/>
        <v>-46.76</v>
      </c>
    </row>
    <row r="116" spans="4:20" x14ac:dyDescent="0.25">
      <c r="D116" s="14">
        <v>813071</v>
      </c>
      <c r="F116" s="14" t="s">
        <v>353</v>
      </c>
      <c r="I116" s="14" t="s">
        <v>207</v>
      </c>
      <c r="J116" s="14" t="s">
        <v>208</v>
      </c>
      <c r="K116" s="15">
        <v>42535</v>
      </c>
      <c r="L116" s="15">
        <v>42547</v>
      </c>
      <c r="O116" s="16" t="s">
        <v>247</v>
      </c>
      <c r="P116" s="14" t="s">
        <v>209</v>
      </c>
      <c r="Q116" s="16" t="s">
        <v>247</v>
      </c>
      <c r="R116" s="14" t="s">
        <v>209</v>
      </c>
      <c r="S116" s="14" t="s">
        <v>354</v>
      </c>
      <c r="T116" s="14">
        <f t="shared" si="1"/>
        <v>-107.15</v>
      </c>
    </row>
    <row r="117" spans="4:20" x14ac:dyDescent="0.25">
      <c r="D117" s="14">
        <v>813070</v>
      </c>
      <c r="F117" s="14" t="s">
        <v>355</v>
      </c>
      <c r="I117" s="14" t="s">
        <v>207</v>
      </c>
      <c r="J117" s="14" t="s">
        <v>208</v>
      </c>
      <c r="K117" s="15">
        <v>42535</v>
      </c>
      <c r="L117" s="15">
        <v>42547</v>
      </c>
      <c r="O117" s="16" t="s">
        <v>235</v>
      </c>
      <c r="P117" s="14" t="s">
        <v>209</v>
      </c>
      <c r="Q117" s="16" t="s">
        <v>235</v>
      </c>
      <c r="R117" s="14" t="s">
        <v>209</v>
      </c>
      <c r="S117" s="14" t="s">
        <v>356</v>
      </c>
      <c r="T117" s="14">
        <f t="shared" si="1"/>
        <v>-35.72</v>
      </c>
    </row>
    <row r="118" spans="4:20" x14ac:dyDescent="0.25">
      <c r="D118" s="14">
        <v>813068</v>
      </c>
      <c r="F118" s="14" t="s">
        <v>357</v>
      </c>
      <c r="I118" s="14" t="s">
        <v>207</v>
      </c>
      <c r="J118" s="14" t="s">
        <v>208</v>
      </c>
      <c r="K118" s="15">
        <v>42535</v>
      </c>
      <c r="L118" s="15">
        <v>42547</v>
      </c>
      <c r="O118" s="16" t="s">
        <v>235</v>
      </c>
      <c r="P118" s="14" t="s">
        <v>209</v>
      </c>
      <c r="Q118" s="16" t="s">
        <v>235</v>
      </c>
      <c r="R118" s="14" t="s">
        <v>209</v>
      </c>
      <c r="S118" s="14" t="s">
        <v>358</v>
      </c>
      <c r="T118" s="14">
        <f t="shared" si="1"/>
        <v>-35.72</v>
      </c>
    </row>
    <row r="119" spans="4:20" x14ac:dyDescent="0.25">
      <c r="D119" s="14">
        <v>813031</v>
      </c>
      <c r="F119" s="14" t="s">
        <v>359</v>
      </c>
      <c r="I119" s="14" t="s">
        <v>207</v>
      </c>
      <c r="J119" s="14" t="s">
        <v>208</v>
      </c>
      <c r="K119" s="15">
        <v>42535</v>
      </c>
      <c r="L119" s="15">
        <v>42547</v>
      </c>
      <c r="O119" s="16" t="s">
        <v>360</v>
      </c>
      <c r="P119" s="14" t="s">
        <v>209</v>
      </c>
      <c r="Q119" s="16" t="s">
        <v>360</v>
      </c>
      <c r="R119" s="14" t="s">
        <v>209</v>
      </c>
      <c r="S119" s="14" t="s">
        <v>361</v>
      </c>
      <c r="T119" s="14">
        <f t="shared" si="1"/>
        <v>-90.91</v>
      </c>
    </row>
    <row r="120" spans="4:20" x14ac:dyDescent="0.25">
      <c r="D120" s="14">
        <v>813027</v>
      </c>
      <c r="F120" s="14" t="s">
        <v>362</v>
      </c>
      <c r="I120" s="14" t="s">
        <v>207</v>
      </c>
      <c r="J120" s="14" t="s">
        <v>208</v>
      </c>
      <c r="K120" s="15">
        <v>42535</v>
      </c>
      <c r="L120" s="15">
        <v>42547</v>
      </c>
      <c r="O120" s="16">
        <v>974</v>
      </c>
      <c r="P120" s="14" t="s">
        <v>209</v>
      </c>
      <c r="Q120" s="16">
        <v>974</v>
      </c>
      <c r="R120" s="14" t="s">
        <v>209</v>
      </c>
      <c r="S120" s="14" t="s">
        <v>363</v>
      </c>
      <c r="T120" s="14">
        <f t="shared" si="1"/>
        <v>974</v>
      </c>
    </row>
    <row r="121" spans="4:20" x14ac:dyDescent="0.25">
      <c r="D121" s="14">
        <v>813186</v>
      </c>
      <c r="F121" s="14">
        <v>813186</v>
      </c>
      <c r="I121" s="14" t="s">
        <v>211</v>
      </c>
      <c r="J121" s="14" t="s">
        <v>208</v>
      </c>
      <c r="K121" s="15">
        <v>42536</v>
      </c>
      <c r="L121" s="15">
        <v>42551</v>
      </c>
      <c r="O121" s="16" t="s">
        <v>221</v>
      </c>
      <c r="P121" s="14" t="s">
        <v>209</v>
      </c>
      <c r="Q121" s="16" t="s">
        <v>221</v>
      </c>
      <c r="R121" s="14" t="s">
        <v>209</v>
      </c>
      <c r="S121" s="14" t="s">
        <v>213</v>
      </c>
      <c r="T121" s="14">
        <f t="shared" si="1"/>
        <v>-253.25</v>
      </c>
    </row>
    <row r="122" spans="4:20" x14ac:dyDescent="0.25">
      <c r="D122" s="14">
        <v>813256</v>
      </c>
      <c r="F122" s="14">
        <v>813256</v>
      </c>
      <c r="I122" s="14" t="s">
        <v>211</v>
      </c>
      <c r="J122" s="14" t="s">
        <v>208</v>
      </c>
      <c r="K122" s="15">
        <v>42536</v>
      </c>
      <c r="L122" s="15">
        <v>42551</v>
      </c>
      <c r="O122" s="16" t="s">
        <v>364</v>
      </c>
      <c r="P122" s="14" t="s">
        <v>209</v>
      </c>
      <c r="Q122" s="16" t="s">
        <v>364</v>
      </c>
      <c r="R122" s="14" t="s">
        <v>209</v>
      </c>
      <c r="S122" s="14" t="s">
        <v>213</v>
      </c>
      <c r="T122" s="14">
        <f t="shared" si="1"/>
        <v>-280.52</v>
      </c>
    </row>
    <row r="123" spans="4:20" x14ac:dyDescent="0.25">
      <c r="D123" s="14">
        <v>813196</v>
      </c>
      <c r="F123" s="14">
        <v>813196</v>
      </c>
      <c r="I123" s="14" t="s">
        <v>211</v>
      </c>
      <c r="J123" s="14" t="s">
        <v>208</v>
      </c>
      <c r="K123" s="15">
        <v>42536</v>
      </c>
      <c r="L123" s="15">
        <v>42551</v>
      </c>
      <c r="O123" s="16" t="s">
        <v>365</v>
      </c>
      <c r="P123" s="14" t="s">
        <v>209</v>
      </c>
      <c r="Q123" s="16" t="s">
        <v>365</v>
      </c>
      <c r="R123" s="14" t="s">
        <v>209</v>
      </c>
      <c r="S123" s="14" t="s">
        <v>213</v>
      </c>
      <c r="T123" s="14">
        <f t="shared" si="1"/>
        <v>-58.45</v>
      </c>
    </row>
    <row r="124" spans="4:20" x14ac:dyDescent="0.25">
      <c r="D124" s="14">
        <v>813258</v>
      </c>
      <c r="F124" s="14">
        <v>813258</v>
      </c>
      <c r="I124" s="14" t="s">
        <v>211</v>
      </c>
      <c r="J124" s="14" t="s">
        <v>208</v>
      </c>
      <c r="K124" s="15">
        <v>42536</v>
      </c>
      <c r="L124" s="15">
        <v>42551</v>
      </c>
      <c r="O124" s="16" t="s">
        <v>366</v>
      </c>
      <c r="P124" s="14" t="s">
        <v>209</v>
      </c>
      <c r="Q124" s="16" t="s">
        <v>366</v>
      </c>
      <c r="R124" s="14" t="s">
        <v>209</v>
      </c>
      <c r="S124" s="14" t="s">
        <v>213</v>
      </c>
      <c r="T124" s="14">
        <f t="shared" si="1"/>
        <v>-231.82</v>
      </c>
    </row>
    <row r="125" spans="4:20" x14ac:dyDescent="0.25">
      <c r="D125" s="14">
        <v>813234</v>
      </c>
      <c r="F125" s="14" t="s">
        <v>367</v>
      </c>
      <c r="I125" s="14" t="s">
        <v>207</v>
      </c>
      <c r="J125" s="14" t="s">
        <v>208</v>
      </c>
      <c r="K125" s="15">
        <v>42536</v>
      </c>
      <c r="L125" s="15">
        <v>42547</v>
      </c>
      <c r="O125" s="16" t="s">
        <v>368</v>
      </c>
      <c r="P125" s="14" t="s">
        <v>209</v>
      </c>
      <c r="Q125" s="16" t="s">
        <v>368</v>
      </c>
      <c r="R125" s="14" t="s">
        <v>209</v>
      </c>
      <c r="S125" s="14" t="s">
        <v>369</v>
      </c>
      <c r="T125" s="14">
        <f t="shared" si="1"/>
        <v>-350.7</v>
      </c>
    </row>
    <row r="126" spans="4:20" x14ac:dyDescent="0.25">
      <c r="D126" s="14">
        <v>813233</v>
      </c>
      <c r="F126" s="14" t="s">
        <v>370</v>
      </c>
      <c r="I126" s="14" t="s">
        <v>207</v>
      </c>
      <c r="J126" s="14" t="s">
        <v>208</v>
      </c>
      <c r="K126" s="15">
        <v>42536</v>
      </c>
      <c r="L126" s="15">
        <v>42547</v>
      </c>
      <c r="O126" s="16">
        <v>584.4</v>
      </c>
      <c r="P126" s="14" t="s">
        <v>209</v>
      </c>
      <c r="Q126" s="16">
        <v>584.4</v>
      </c>
      <c r="R126" s="14" t="s">
        <v>209</v>
      </c>
      <c r="S126" s="14" t="s">
        <v>371</v>
      </c>
      <c r="T126" s="14">
        <f t="shared" si="1"/>
        <v>584.4</v>
      </c>
    </row>
    <row r="127" spans="4:20" x14ac:dyDescent="0.25">
      <c r="D127" s="14">
        <v>813219</v>
      </c>
      <c r="F127" s="14" t="s">
        <v>372</v>
      </c>
      <c r="I127" s="14" t="s">
        <v>207</v>
      </c>
      <c r="J127" s="14" t="s">
        <v>208</v>
      </c>
      <c r="K127" s="15">
        <v>42536</v>
      </c>
      <c r="L127" s="15">
        <v>42547</v>
      </c>
      <c r="O127" s="16" t="s">
        <v>373</v>
      </c>
      <c r="P127" s="14" t="s">
        <v>209</v>
      </c>
      <c r="Q127" s="16" t="s">
        <v>373</v>
      </c>
      <c r="R127" s="14" t="s">
        <v>209</v>
      </c>
      <c r="S127" s="14" t="s">
        <v>374</v>
      </c>
      <c r="T127" s="14">
        <f t="shared" si="1"/>
        <v>-353.9</v>
      </c>
    </row>
    <row r="128" spans="4:20" x14ac:dyDescent="0.25">
      <c r="D128" s="14">
        <v>813217</v>
      </c>
      <c r="F128" s="14" t="s">
        <v>375</v>
      </c>
      <c r="I128" s="14" t="s">
        <v>207</v>
      </c>
      <c r="J128" s="14" t="s">
        <v>208</v>
      </c>
      <c r="K128" s="15">
        <v>42536</v>
      </c>
      <c r="L128" s="15">
        <v>42547</v>
      </c>
      <c r="O128" s="16" t="s">
        <v>376</v>
      </c>
      <c r="P128" s="14" t="s">
        <v>209</v>
      </c>
      <c r="Q128" s="16" t="s">
        <v>376</v>
      </c>
      <c r="R128" s="14" t="s">
        <v>209</v>
      </c>
      <c r="S128" s="14" t="s">
        <v>377</v>
      </c>
      <c r="T128" s="14">
        <f t="shared" si="1"/>
        <v>-465.91</v>
      </c>
    </row>
    <row r="129" spans="4:20" x14ac:dyDescent="0.25">
      <c r="D129" s="14">
        <v>813165</v>
      </c>
      <c r="F129" s="14" t="s">
        <v>378</v>
      </c>
      <c r="I129" s="14" t="s">
        <v>207</v>
      </c>
      <c r="J129" s="14" t="s">
        <v>208</v>
      </c>
      <c r="K129" s="15">
        <v>42536</v>
      </c>
      <c r="L129" s="15">
        <v>42547</v>
      </c>
      <c r="O129" s="16" t="s">
        <v>379</v>
      </c>
      <c r="P129" s="14" t="s">
        <v>209</v>
      </c>
      <c r="Q129" s="16" t="s">
        <v>379</v>
      </c>
      <c r="R129" s="14" t="s">
        <v>209</v>
      </c>
      <c r="S129" s="14" t="s">
        <v>380</v>
      </c>
      <c r="T129" s="14">
        <f t="shared" si="1"/>
        <v>-107.13</v>
      </c>
    </row>
    <row r="130" spans="4:20" x14ac:dyDescent="0.25">
      <c r="D130" s="14">
        <v>813164</v>
      </c>
      <c r="F130" s="14" t="s">
        <v>381</v>
      </c>
      <c r="I130" s="14" t="s">
        <v>207</v>
      </c>
      <c r="J130" s="14" t="s">
        <v>208</v>
      </c>
      <c r="K130" s="15">
        <v>42536</v>
      </c>
      <c r="L130" s="15">
        <v>42547</v>
      </c>
      <c r="O130" s="16">
        <v>519.5</v>
      </c>
      <c r="P130" s="14" t="s">
        <v>209</v>
      </c>
      <c r="Q130" s="16">
        <v>519.5</v>
      </c>
      <c r="R130" s="14" t="s">
        <v>209</v>
      </c>
      <c r="S130" s="14" t="s">
        <v>382</v>
      </c>
      <c r="T130" s="14">
        <f t="shared" si="1"/>
        <v>519.5</v>
      </c>
    </row>
    <row r="131" spans="4:20" x14ac:dyDescent="0.25">
      <c r="D131" s="14">
        <v>813163</v>
      </c>
      <c r="F131" s="14" t="s">
        <v>383</v>
      </c>
      <c r="I131" s="14" t="s">
        <v>207</v>
      </c>
      <c r="J131" s="14" t="s">
        <v>208</v>
      </c>
      <c r="K131" s="15">
        <v>42536</v>
      </c>
      <c r="L131" s="15">
        <v>42547</v>
      </c>
      <c r="O131" s="16" t="s">
        <v>384</v>
      </c>
      <c r="P131" s="14" t="s">
        <v>209</v>
      </c>
      <c r="Q131" s="16" t="s">
        <v>384</v>
      </c>
      <c r="R131" s="14" t="s">
        <v>209</v>
      </c>
      <c r="S131" s="14" t="s">
        <v>385</v>
      </c>
      <c r="T131" s="14">
        <f t="shared" si="1"/>
        <v>-71.430000000000007</v>
      </c>
    </row>
    <row r="132" spans="4:20" x14ac:dyDescent="0.25">
      <c r="D132" s="14">
        <v>813162</v>
      </c>
      <c r="F132" s="14" t="s">
        <v>386</v>
      </c>
      <c r="I132" s="14" t="s">
        <v>207</v>
      </c>
      <c r="J132" s="14" t="s">
        <v>208</v>
      </c>
      <c r="K132" s="15">
        <v>42536</v>
      </c>
      <c r="L132" s="15">
        <v>42547</v>
      </c>
      <c r="O132" s="16">
        <v>957.8</v>
      </c>
      <c r="P132" s="14" t="s">
        <v>209</v>
      </c>
      <c r="Q132" s="16">
        <v>957.8</v>
      </c>
      <c r="R132" s="14" t="s">
        <v>209</v>
      </c>
      <c r="S132" s="14" t="s">
        <v>387</v>
      </c>
      <c r="T132" s="14">
        <f t="shared" si="1"/>
        <v>957.8</v>
      </c>
    </row>
    <row r="133" spans="4:20" x14ac:dyDescent="0.25">
      <c r="D133" s="14">
        <v>813235</v>
      </c>
      <c r="F133" s="14" t="s">
        <v>388</v>
      </c>
      <c r="I133" s="14" t="s">
        <v>207</v>
      </c>
      <c r="J133" s="14" t="s">
        <v>208</v>
      </c>
      <c r="K133" s="15">
        <v>42536</v>
      </c>
      <c r="L133" s="15">
        <v>42547</v>
      </c>
      <c r="O133" s="16" t="s">
        <v>368</v>
      </c>
      <c r="P133" s="14" t="s">
        <v>209</v>
      </c>
      <c r="Q133" s="16" t="s">
        <v>368</v>
      </c>
      <c r="R133" s="14" t="s">
        <v>209</v>
      </c>
      <c r="S133" s="14" t="s">
        <v>389</v>
      </c>
      <c r="T133" s="14">
        <f t="shared" si="1"/>
        <v>-350.7</v>
      </c>
    </row>
    <row r="134" spans="4:20" x14ac:dyDescent="0.25">
      <c r="D134" s="14">
        <v>813223</v>
      </c>
      <c r="F134" s="14" t="s">
        <v>390</v>
      </c>
      <c r="I134" s="14" t="s">
        <v>207</v>
      </c>
      <c r="J134" s="14" t="s">
        <v>208</v>
      </c>
      <c r="K134" s="15">
        <v>42536</v>
      </c>
      <c r="L134" s="15">
        <v>42547</v>
      </c>
      <c r="O134" s="16" t="s">
        <v>391</v>
      </c>
      <c r="P134" s="14" t="s">
        <v>209</v>
      </c>
      <c r="Q134" s="16" t="s">
        <v>391</v>
      </c>
      <c r="R134" s="14" t="s">
        <v>209</v>
      </c>
      <c r="S134" s="14" t="s">
        <v>392</v>
      </c>
      <c r="T134" s="14">
        <f t="shared" si="1"/>
        <v>-154.30000000000001</v>
      </c>
    </row>
    <row r="135" spans="4:20" x14ac:dyDescent="0.25">
      <c r="D135" s="14">
        <v>813160</v>
      </c>
      <c r="F135" s="14" t="s">
        <v>393</v>
      </c>
      <c r="I135" s="14" t="s">
        <v>207</v>
      </c>
      <c r="J135" s="14" t="s">
        <v>208</v>
      </c>
      <c r="K135" s="15">
        <v>42536</v>
      </c>
      <c r="L135" s="15">
        <v>42547</v>
      </c>
      <c r="O135" s="16">
        <v>2306.39</v>
      </c>
      <c r="P135" s="14" t="s">
        <v>209</v>
      </c>
      <c r="Q135" s="16">
        <v>2306.39</v>
      </c>
      <c r="R135" s="14" t="s">
        <v>209</v>
      </c>
      <c r="S135" s="14" t="s">
        <v>394</v>
      </c>
      <c r="T135" s="14">
        <f t="shared" si="1"/>
        <v>2306.39</v>
      </c>
    </row>
    <row r="136" spans="4:20" x14ac:dyDescent="0.25">
      <c r="D136" s="14">
        <v>101784</v>
      </c>
      <c r="F136" s="14">
        <v>101784</v>
      </c>
      <c r="I136" s="14" t="s">
        <v>211</v>
      </c>
      <c r="J136" s="14" t="s">
        <v>208</v>
      </c>
      <c r="K136" s="15">
        <v>42536</v>
      </c>
      <c r="L136" s="15">
        <v>42550</v>
      </c>
      <c r="O136" s="16" t="s">
        <v>395</v>
      </c>
      <c r="P136" s="14" t="s">
        <v>209</v>
      </c>
      <c r="Q136" s="16" t="s">
        <v>395</v>
      </c>
      <c r="R136" s="14" t="s">
        <v>209</v>
      </c>
      <c r="S136" s="14" t="s">
        <v>396</v>
      </c>
      <c r="T136" s="14">
        <f t="shared" si="1"/>
        <v>-166.69</v>
      </c>
    </row>
    <row r="137" spans="4:20" x14ac:dyDescent="0.25">
      <c r="D137" s="14">
        <v>813331</v>
      </c>
      <c r="F137" s="14">
        <v>813331</v>
      </c>
      <c r="I137" s="14" t="s">
        <v>211</v>
      </c>
      <c r="J137" s="14" t="s">
        <v>208</v>
      </c>
      <c r="K137" s="15">
        <v>42537</v>
      </c>
      <c r="L137" s="15">
        <v>42551</v>
      </c>
      <c r="O137" s="16" t="s">
        <v>397</v>
      </c>
      <c r="P137" s="14" t="s">
        <v>209</v>
      </c>
      <c r="Q137" s="16" t="s">
        <v>397</v>
      </c>
      <c r="R137" s="14" t="s">
        <v>209</v>
      </c>
      <c r="S137" s="14" t="s">
        <v>213</v>
      </c>
      <c r="T137" s="14">
        <f t="shared" si="1"/>
        <v>-377.92</v>
      </c>
    </row>
    <row r="138" spans="4:20" x14ac:dyDescent="0.25">
      <c r="D138" s="14">
        <v>813283</v>
      </c>
      <c r="F138" s="14">
        <v>813283</v>
      </c>
      <c r="I138" s="14" t="s">
        <v>211</v>
      </c>
      <c r="J138" s="14" t="s">
        <v>208</v>
      </c>
      <c r="K138" s="15">
        <v>42537</v>
      </c>
      <c r="L138" s="15">
        <v>42551</v>
      </c>
      <c r="O138" s="16" t="s">
        <v>398</v>
      </c>
      <c r="P138" s="14" t="s">
        <v>209</v>
      </c>
      <c r="Q138" s="16" t="s">
        <v>398</v>
      </c>
      <c r="R138" s="14" t="s">
        <v>209</v>
      </c>
      <c r="S138" s="14" t="s">
        <v>213</v>
      </c>
      <c r="T138" s="14">
        <f t="shared" si="1"/>
        <v>-237.66</v>
      </c>
    </row>
    <row r="139" spans="4:20" x14ac:dyDescent="0.25">
      <c r="D139" s="14">
        <v>813411</v>
      </c>
      <c r="F139" s="14">
        <v>813411</v>
      </c>
      <c r="I139" s="14" t="s">
        <v>211</v>
      </c>
      <c r="J139" s="14" t="s">
        <v>208</v>
      </c>
      <c r="K139" s="15">
        <v>42540</v>
      </c>
      <c r="L139" s="15">
        <v>42551</v>
      </c>
      <c r="O139" s="16" t="s">
        <v>399</v>
      </c>
      <c r="P139" s="14" t="s">
        <v>209</v>
      </c>
      <c r="Q139" s="16" t="s">
        <v>399</v>
      </c>
      <c r="R139" s="14" t="s">
        <v>209</v>
      </c>
      <c r="S139" s="14" t="s">
        <v>213</v>
      </c>
      <c r="T139" s="14">
        <f t="shared" si="1"/>
        <v>-114.94</v>
      </c>
    </row>
    <row r="140" spans="4:20" x14ac:dyDescent="0.25">
      <c r="D140" s="14">
        <v>813508</v>
      </c>
      <c r="F140" s="14">
        <v>813508</v>
      </c>
      <c r="I140" s="14" t="s">
        <v>211</v>
      </c>
      <c r="J140" s="14" t="s">
        <v>208</v>
      </c>
      <c r="K140" s="15">
        <v>42540</v>
      </c>
      <c r="L140" s="15">
        <v>42551</v>
      </c>
      <c r="O140" s="16" t="s">
        <v>400</v>
      </c>
      <c r="P140" s="14" t="s">
        <v>209</v>
      </c>
      <c r="Q140" s="16" t="s">
        <v>400</v>
      </c>
      <c r="R140" s="14" t="s">
        <v>209</v>
      </c>
      <c r="S140" s="14" t="s">
        <v>213</v>
      </c>
      <c r="T140" s="14">
        <f t="shared" si="1"/>
        <v>-128.57</v>
      </c>
    </row>
    <row r="141" spans="4:20" x14ac:dyDescent="0.25">
      <c r="D141" s="14">
        <v>813504</v>
      </c>
      <c r="F141" s="14">
        <v>813504</v>
      </c>
      <c r="I141" s="14" t="s">
        <v>211</v>
      </c>
      <c r="J141" s="14" t="s">
        <v>208</v>
      </c>
      <c r="K141" s="15">
        <v>42540</v>
      </c>
      <c r="L141" s="15">
        <v>42551</v>
      </c>
      <c r="O141" s="16" t="s">
        <v>401</v>
      </c>
      <c r="P141" s="14" t="s">
        <v>209</v>
      </c>
      <c r="Q141" s="16" t="s">
        <v>401</v>
      </c>
      <c r="R141" s="14" t="s">
        <v>209</v>
      </c>
      <c r="S141" s="14" t="s">
        <v>213</v>
      </c>
      <c r="T141" s="14">
        <f t="shared" si="1"/>
        <v>-171.42</v>
      </c>
    </row>
    <row r="142" spans="4:20" x14ac:dyDescent="0.25">
      <c r="D142" s="14">
        <v>813503</v>
      </c>
      <c r="F142" s="14">
        <v>813503</v>
      </c>
      <c r="I142" s="14" t="s">
        <v>211</v>
      </c>
      <c r="J142" s="14" t="s">
        <v>208</v>
      </c>
      <c r="K142" s="15">
        <v>42540</v>
      </c>
      <c r="L142" s="15">
        <v>42551</v>
      </c>
      <c r="O142" s="16" t="s">
        <v>349</v>
      </c>
      <c r="P142" s="14" t="s">
        <v>209</v>
      </c>
      <c r="Q142" s="16" t="s">
        <v>349</v>
      </c>
      <c r="R142" s="14" t="s">
        <v>209</v>
      </c>
      <c r="S142" s="14" t="s">
        <v>213</v>
      </c>
      <c r="T142" s="14">
        <f t="shared" ref="T142:T205" si="2">IF(RIGHT(O142,1)="-",VALUE("-"&amp;LEFT(O142,LEN(O142)-1)),O142)</f>
        <v>-35.06</v>
      </c>
    </row>
    <row r="143" spans="4:20" x14ac:dyDescent="0.25">
      <c r="D143" s="14">
        <v>813415</v>
      </c>
      <c r="F143" s="14">
        <v>813415</v>
      </c>
      <c r="I143" s="14" t="s">
        <v>211</v>
      </c>
      <c r="J143" s="14" t="s">
        <v>208</v>
      </c>
      <c r="K143" s="15">
        <v>42540</v>
      </c>
      <c r="L143" s="15">
        <v>42551</v>
      </c>
      <c r="O143" s="16" t="s">
        <v>258</v>
      </c>
      <c r="P143" s="14" t="s">
        <v>209</v>
      </c>
      <c r="Q143" s="16" t="s">
        <v>258</v>
      </c>
      <c r="R143" s="14" t="s">
        <v>209</v>
      </c>
      <c r="S143" s="14" t="s">
        <v>213</v>
      </c>
      <c r="T143" s="14">
        <f t="shared" si="2"/>
        <v>-58.44</v>
      </c>
    </row>
    <row r="144" spans="4:20" x14ac:dyDescent="0.25">
      <c r="D144" s="14">
        <v>813512</v>
      </c>
      <c r="F144" s="14">
        <v>813512</v>
      </c>
      <c r="I144" s="14" t="s">
        <v>211</v>
      </c>
      <c r="J144" s="14" t="s">
        <v>208</v>
      </c>
      <c r="K144" s="15">
        <v>42540</v>
      </c>
      <c r="L144" s="15">
        <v>42551</v>
      </c>
      <c r="O144" s="16" t="s">
        <v>402</v>
      </c>
      <c r="P144" s="14" t="s">
        <v>209</v>
      </c>
      <c r="Q144" s="16" t="s">
        <v>402</v>
      </c>
      <c r="R144" s="14" t="s">
        <v>209</v>
      </c>
      <c r="S144" s="14" t="s">
        <v>213</v>
      </c>
      <c r="T144" s="14">
        <f t="shared" si="2"/>
        <v>-315.58</v>
      </c>
    </row>
    <row r="145" spans="4:20" x14ac:dyDescent="0.25">
      <c r="D145" s="14">
        <v>813497</v>
      </c>
      <c r="F145" s="14">
        <v>813497</v>
      </c>
      <c r="I145" s="14" t="s">
        <v>211</v>
      </c>
      <c r="J145" s="14" t="s">
        <v>208</v>
      </c>
      <c r="K145" s="15">
        <v>42540</v>
      </c>
      <c r="L145" s="15">
        <v>42551</v>
      </c>
      <c r="O145" s="16" t="s">
        <v>403</v>
      </c>
      <c r="P145" s="14" t="s">
        <v>209</v>
      </c>
      <c r="Q145" s="16" t="s">
        <v>403</v>
      </c>
      <c r="R145" s="14" t="s">
        <v>209</v>
      </c>
      <c r="S145" s="14" t="s">
        <v>213</v>
      </c>
      <c r="T145" s="14">
        <f t="shared" si="2"/>
        <v>-323.38</v>
      </c>
    </row>
    <row r="146" spans="4:20" x14ac:dyDescent="0.25">
      <c r="D146" s="14">
        <v>813408</v>
      </c>
      <c r="F146" s="14" t="s">
        <v>404</v>
      </c>
      <c r="I146" s="14" t="s">
        <v>211</v>
      </c>
      <c r="J146" s="14" t="s">
        <v>208</v>
      </c>
      <c r="K146" s="15">
        <v>42540</v>
      </c>
      <c r="L146" s="15">
        <v>42551</v>
      </c>
      <c r="O146" s="16" t="s">
        <v>405</v>
      </c>
      <c r="P146" s="14" t="s">
        <v>209</v>
      </c>
      <c r="Q146" s="16" t="s">
        <v>405</v>
      </c>
      <c r="R146" s="14" t="s">
        <v>209</v>
      </c>
      <c r="S146" s="14" t="s">
        <v>406</v>
      </c>
      <c r="T146" s="14">
        <f t="shared" si="2"/>
        <v>-32.47</v>
      </c>
    </row>
    <row r="147" spans="4:20" x14ac:dyDescent="0.25">
      <c r="D147" s="14">
        <v>813407</v>
      </c>
      <c r="F147" s="14" t="s">
        <v>407</v>
      </c>
      <c r="I147" s="14" t="s">
        <v>207</v>
      </c>
      <c r="J147" s="14" t="s">
        <v>208</v>
      </c>
      <c r="K147" s="15">
        <v>42540</v>
      </c>
      <c r="L147" s="15">
        <v>42551</v>
      </c>
      <c r="O147" s="16" t="s">
        <v>408</v>
      </c>
      <c r="P147" s="14" t="s">
        <v>209</v>
      </c>
      <c r="Q147" s="16" t="s">
        <v>408</v>
      </c>
      <c r="R147" s="14" t="s">
        <v>209</v>
      </c>
      <c r="S147" s="14" t="s">
        <v>409</v>
      </c>
      <c r="T147" s="14">
        <f t="shared" si="2"/>
        <v>-146.11000000000001</v>
      </c>
    </row>
    <row r="148" spans="4:20" x14ac:dyDescent="0.25">
      <c r="D148" s="14">
        <v>813399</v>
      </c>
      <c r="F148" s="14" t="s">
        <v>410</v>
      </c>
      <c r="I148" s="14" t="s">
        <v>207</v>
      </c>
      <c r="J148" s="14" t="s">
        <v>208</v>
      </c>
      <c r="K148" s="15">
        <v>42540</v>
      </c>
      <c r="L148" s="15">
        <v>42551</v>
      </c>
      <c r="O148" s="16">
        <v>521.03</v>
      </c>
      <c r="P148" s="14" t="s">
        <v>209</v>
      </c>
      <c r="Q148" s="16">
        <v>521.03</v>
      </c>
      <c r="R148" s="14" t="s">
        <v>209</v>
      </c>
      <c r="S148" s="14" t="s">
        <v>411</v>
      </c>
      <c r="T148" s="14">
        <f t="shared" si="2"/>
        <v>521.03</v>
      </c>
    </row>
    <row r="149" spans="4:20" x14ac:dyDescent="0.25">
      <c r="D149" s="14">
        <v>813410</v>
      </c>
      <c r="F149" s="14" t="s">
        <v>412</v>
      </c>
      <c r="I149" s="14" t="s">
        <v>207</v>
      </c>
      <c r="J149" s="14" t="s">
        <v>208</v>
      </c>
      <c r="K149" s="15">
        <v>42540</v>
      </c>
      <c r="L149" s="15">
        <v>42551</v>
      </c>
      <c r="O149" s="16" t="s">
        <v>264</v>
      </c>
      <c r="P149" s="14" t="s">
        <v>209</v>
      </c>
      <c r="Q149" s="16" t="s">
        <v>264</v>
      </c>
      <c r="R149" s="14" t="s">
        <v>209</v>
      </c>
      <c r="S149" s="14" t="s">
        <v>413</v>
      </c>
      <c r="T149" s="14">
        <f t="shared" si="2"/>
        <v>-45.46</v>
      </c>
    </row>
    <row r="150" spans="4:20" x14ac:dyDescent="0.25">
      <c r="D150" s="14">
        <v>813829</v>
      </c>
      <c r="F150" s="14" t="s">
        <v>414</v>
      </c>
      <c r="I150" s="14" t="s">
        <v>207</v>
      </c>
      <c r="J150" s="14" t="s">
        <v>208</v>
      </c>
      <c r="K150" s="15">
        <v>42540</v>
      </c>
      <c r="L150" s="15">
        <v>42551</v>
      </c>
      <c r="O150" s="16" t="s">
        <v>415</v>
      </c>
      <c r="P150" s="14" t="s">
        <v>209</v>
      </c>
      <c r="Q150" s="16" t="s">
        <v>415</v>
      </c>
      <c r="R150" s="14" t="s">
        <v>209</v>
      </c>
      <c r="S150" s="14" t="s">
        <v>416</v>
      </c>
      <c r="T150" s="14">
        <f t="shared" si="2"/>
        <v>-103.9</v>
      </c>
    </row>
    <row r="151" spans="4:20" x14ac:dyDescent="0.25">
      <c r="D151" s="14">
        <v>813615</v>
      </c>
      <c r="F151" s="14" t="s">
        <v>417</v>
      </c>
      <c r="I151" s="14" t="s">
        <v>207</v>
      </c>
      <c r="J151" s="14" t="s">
        <v>208</v>
      </c>
      <c r="K151" s="15">
        <v>42540</v>
      </c>
      <c r="L151" s="15">
        <v>42551</v>
      </c>
      <c r="O151" s="16" t="s">
        <v>264</v>
      </c>
      <c r="P151" s="14" t="s">
        <v>209</v>
      </c>
      <c r="Q151" s="16" t="s">
        <v>264</v>
      </c>
      <c r="R151" s="14" t="s">
        <v>209</v>
      </c>
      <c r="S151" s="14" t="s">
        <v>418</v>
      </c>
      <c r="T151" s="14">
        <f t="shared" si="2"/>
        <v>-45.46</v>
      </c>
    </row>
    <row r="152" spans="4:20" x14ac:dyDescent="0.25">
      <c r="D152" s="14">
        <v>813545</v>
      </c>
      <c r="F152" s="14" t="s">
        <v>419</v>
      </c>
      <c r="I152" s="14" t="s">
        <v>207</v>
      </c>
      <c r="J152" s="14" t="s">
        <v>208</v>
      </c>
      <c r="K152" s="15">
        <v>42540</v>
      </c>
      <c r="L152" s="15">
        <v>42551</v>
      </c>
      <c r="O152" s="16" t="s">
        <v>420</v>
      </c>
      <c r="P152" s="14" t="s">
        <v>209</v>
      </c>
      <c r="Q152" s="16" t="s">
        <v>420</v>
      </c>
      <c r="R152" s="14" t="s">
        <v>209</v>
      </c>
      <c r="S152" s="14" t="s">
        <v>421</v>
      </c>
      <c r="T152" s="14">
        <f t="shared" si="2"/>
        <v>-204.54</v>
      </c>
    </row>
    <row r="153" spans="4:20" x14ac:dyDescent="0.25">
      <c r="D153" s="14">
        <v>813538</v>
      </c>
      <c r="F153" s="14" t="s">
        <v>422</v>
      </c>
      <c r="I153" s="14" t="s">
        <v>207</v>
      </c>
      <c r="J153" s="14" t="s">
        <v>208</v>
      </c>
      <c r="K153" s="15">
        <v>42540</v>
      </c>
      <c r="L153" s="15">
        <v>42551</v>
      </c>
      <c r="O153" s="16" t="s">
        <v>384</v>
      </c>
      <c r="P153" s="14" t="s">
        <v>209</v>
      </c>
      <c r="Q153" s="16" t="s">
        <v>384</v>
      </c>
      <c r="R153" s="14" t="s">
        <v>209</v>
      </c>
      <c r="S153" s="14" t="s">
        <v>423</v>
      </c>
      <c r="T153" s="14">
        <f t="shared" si="2"/>
        <v>-71.430000000000007</v>
      </c>
    </row>
    <row r="154" spans="4:20" x14ac:dyDescent="0.25">
      <c r="D154" s="14">
        <v>813532</v>
      </c>
      <c r="F154" s="14" t="s">
        <v>424</v>
      </c>
      <c r="I154" s="14" t="s">
        <v>207</v>
      </c>
      <c r="J154" s="14" t="s">
        <v>208</v>
      </c>
      <c r="K154" s="15">
        <v>42540</v>
      </c>
      <c r="L154" s="15">
        <v>42551</v>
      </c>
      <c r="O154" s="16" t="s">
        <v>425</v>
      </c>
      <c r="P154" s="14" t="s">
        <v>209</v>
      </c>
      <c r="Q154" s="16" t="s">
        <v>425</v>
      </c>
      <c r="R154" s="14" t="s">
        <v>209</v>
      </c>
      <c r="S154" s="14" t="s">
        <v>426</v>
      </c>
      <c r="T154" s="14">
        <f t="shared" si="2"/>
        <v>-116.88</v>
      </c>
    </row>
    <row r="155" spans="4:20" x14ac:dyDescent="0.25">
      <c r="D155" s="14">
        <v>813531</v>
      </c>
      <c r="F155" s="14" t="s">
        <v>427</v>
      </c>
      <c r="I155" s="14" t="s">
        <v>207</v>
      </c>
      <c r="J155" s="14" t="s">
        <v>208</v>
      </c>
      <c r="K155" s="15">
        <v>42540</v>
      </c>
      <c r="L155" s="15">
        <v>42551</v>
      </c>
      <c r="O155" s="16" t="s">
        <v>428</v>
      </c>
      <c r="P155" s="14" t="s">
        <v>209</v>
      </c>
      <c r="Q155" s="16" t="s">
        <v>428</v>
      </c>
      <c r="R155" s="14" t="s">
        <v>209</v>
      </c>
      <c r="S155" s="14" t="s">
        <v>429</v>
      </c>
      <c r="T155" s="14">
        <f t="shared" si="2"/>
        <v>-12.98</v>
      </c>
    </row>
    <row r="156" spans="4:20" x14ac:dyDescent="0.25">
      <c r="D156" s="14">
        <v>813530</v>
      </c>
      <c r="F156" s="14" t="s">
        <v>430</v>
      </c>
      <c r="I156" s="14" t="s">
        <v>207</v>
      </c>
      <c r="J156" s="14" t="s">
        <v>208</v>
      </c>
      <c r="K156" s="15">
        <v>42540</v>
      </c>
      <c r="L156" s="15">
        <v>42551</v>
      </c>
      <c r="O156" s="16" t="s">
        <v>431</v>
      </c>
      <c r="P156" s="14" t="s">
        <v>209</v>
      </c>
      <c r="Q156" s="16" t="s">
        <v>431</v>
      </c>
      <c r="R156" s="14" t="s">
        <v>209</v>
      </c>
      <c r="S156" s="14" t="s">
        <v>432</v>
      </c>
      <c r="T156" s="14">
        <f t="shared" si="2"/>
        <v>-9.74</v>
      </c>
    </row>
    <row r="157" spans="4:20" x14ac:dyDescent="0.25">
      <c r="D157" s="14">
        <v>813413</v>
      </c>
      <c r="F157" s="14" t="s">
        <v>433</v>
      </c>
      <c r="I157" s="14" t="s">
        <v>207</v>
      </c>
      <c r="J157" s="14" t="s">
        <v>208</v>
      </c>
      <c r="K157" s="15">
        <v>42540</v>
      </c>
      <c r="L157" s="15">
        <v>42550</v>
      </c>
      <c r="O157" s="16">
        <v>229020.19</v>
      </c>
      <c r="P157" s="14" t="s">
        <v>209</v>
      </c>
      <c r="Q157" s="16">
        <v>229020.19</v>
      </c>
      <c r="R157" s="14" t="s">
        <v>209</v>
      </c>
      <c r="S157" s="14" t="s">
        <v>434</v>
      </c>
      <c r="T157" s="14">
        <f t="shared" si="2"/>
        <v>229020.19</v>
      </c>
    </row>
    <row r="158" spans="4:20" x14ac:dyDescent="0.25">
      <c r="D158" s="14">
        <v>813398</v>
      </c>
      <c r="F158" s="14" t="s">
        <v>435</v>
      </c>
      <c r="I158" s="14" t="s">
        <v>207</v>
      </c>
      <c r="J158" s="14" t="s">
        <v>208</v>
      </c>
      <c r="K158" s="15">
        <v>42540</v>
      </c>
      <c r="L158" s="15">
        <v>42550</v>
      </c>
      <c r="O158" s="16">
        <v>79548.58</v>
      </c>
      <c r="P158" s="14" t="s">
        <v>209</v>
      </c>
      <c r="Q158" s="16">
        <v>79548.58</v>
      </c>
      <c r="R158" s="14" t="s">
        <v>209</v>
      </c>
      <c r="S158" s="14" t="s">
        <v>436</v>
      </c>
      <c r="T158" s="14">
        <f t="shared" si="2"/>
        <v>79548.58</v>
      </c>
    </row>
    <row r="159" spans="4:20" x14ac:dyDescent="0.25">
      <c r="D159" s="14">
        <v>813401</v>
      </c>
      <c r="F159" s="14" t="s">
        <v>437</v>
      </c>
      <c r="I159" s="14" t="s">
        <v>207</v>
      </c>
      <c r="J159" s="14" t="s">
        <v>208</v>
      </c>
      <c r="K159" s="15">
        <v>42540</v>
      </c>
      <c r="L159" s="15">
        <v>42548</v>
      </c>
      <c r="O159" s="16">
        <v>17568.900000000001</v>
      </c>
      <c r="P159" s="14" t="s">
        <v>209</v>
      </c>
      <c r="Q159" s="16">
        <v>17568.900000000001</v>
      </c>
      <c r="R159" s="14" t="s">
        <v>209</v>
      </c>
      <c r="S159" s="14" t="s">
        <v>438</v>
      </c>
      <c r="T159" s="14">
        <f t="shared" si="2"/>
        <v>17568.900000000001</v>
      </c>
    </row>
    <row r="160" spans="4:20" x14ac:dyDescent="0.25">
      <c r="D160" s="14">
        <v>813409</v>
      </c>
      <c r="F160" s="14" t="s">
        <v>439</v>
      </c>
      <c r="I160" s="14" t="s">
        <v>207</v>
      </c>
      <c r="J160" s="14" t="s">
        <v>208</v>
      </c>
      <c r="K160" s="15">
        <v>42540</v>
      </c>
      <c r="L160" s="15">
        <v>42543</v>
      </c>
      <c r="O160" s="16">
        <v>1558.44</v>
      </c>
      <c r="P160" s="14" t="s">
        <v>209</v>
      </c>
      <c r="Q160" s="16">
        <v>1558.44</v>
      </c>
      <c r="R160" s="14" t="s">
        <v>209</v>
      </c>
      <c r="S160" s="14" t="s">
        <v>440</v>
      </c>
      <c r="T160" s="14">
        <f t="shared" si="2"/>
        <v>1558.44</v>
      </c>
    </row>
    <row r="161" spans="4:20" x14ac:dyDescent="0.25">
      <c r="D161" s="14">
        <v>813405</v>
      </c>
      <c r="F161" s="14" t="s">
        <v>441</v>
      </c>
      <c r="I161" s="14" t="s">
        <v>207</v>
      </c>
      <c r="J161" s="14" t="s">
        <v>208</v>
      </c>
      <c r="K161" s="15">
        <v>42540</v>
      </c>
      <c r="L161" s="15">
        <v>42543</v>
      </c>
      <c r="O161" s="16">
        <v>519.48</v>
      </c>
      <c r="P161" s="14" t="s">
        <v>209</v>
      </c>
      <c r="Q161" s="16">
        <v>519.48</v>
      </c>
      <c r="R161" s="14" t="s">
        <v>209</v>
      </c>
      <c r="S161" s="14" t="s">
        <v>442</v>
      </c>
      <c r="T161" s="14">
        <f t="shared" si="2"/>
        <v>519.48</v>
      </c>
    </row>
    <row r="162" spans="4:20" x14ac:dyDescent="0.25">
      <c r="D162" s="14">
        <v>813511</v>
      </c>
      <c r="F162" s="14">
        <v>813511</v>
      </c>
      <c r="I162" s="14" t="s">
        <v>211</v>
      </c>
      <c r="J162" s="14" t="s">
        <v>208</v>
      </c>
      <c r="K162" s="15">
        <v>42540</v>
      </c>
      <c r="L162" s="15">
        <v>42551</v>
      </c>
      <c r="O162" s="16" t="s">
        <v>443</v>
      </c>
      <c r="P162" s="14" t="s">
        <v>209</v>
      </c>
      <c r="Q162" s="16" t="s">
        <v>443</v>
      </c>
      <c r="R162" s="14" t="s">
        <v>209</v>
      </c>
      <c r="S162" s="14" t="s">
        <v>213</v>
      </c>
      <c r="T162" s="14">
        <f t="shared" si="2"/>
        <v>-26.5</v>
      </c>
    </row>
    <row r="163" spans="4:20" x14ac:dyDescent="0.25">
      <c r="D163" s="14">
        <v>813550</v>
      </c>
      <c r="F163" s="14">
        <v>813550</v>
      </c>
      <c r="I163" s="14" t="s">
        <v>211</v>
      </c>
      <c r="J163" s="14" t="s">
        <v>208</v>
      </c>
      <c r="K163" s="15">
        <v>42541</v>
      </c>
      <c r="L163" s="15">
        <v>42551</v>
      </c>
      <c r="O163" s="16" t="s">
        <v>352</v>
      </c>
      <c r="P163" s="14" t="s">
        <v>209</v>
      </c>
      <c r="Q163" s="16" t="s">
        <v>352</v>
      </c>
      <c r="R163" s="14" t="s">
        <v>209</v>
      </c>
      <c r="S163" s="14" t="s">
        <v>213</v>
      </c>
      <c r="T163" s="14">
        <f t="shared" si="2"/>
        <v>-46.76</v>
      </c>
    </row>
    <row r="164" spans="4:20" x14ac:dyDescent="0.25">
      <c r="D164" s="14">
        <v>813624</v>
      </c>
      <c r="F164" s="14">
        <v>813624</v>
      </c>
      <c r="I164" s="14" t="s">
        <v>211</v>
      </c>
      <c r="J164" s="14" t="s">
        <v>208</v>
      </c>
      <c r="K164" s="15">
        <v>42541</v>
      </c>
      <c r="L164" s="15">
        <v>42551</v>
      </c>
      <c r="O164" s="16" t="s">
        <v>280</v>
      </c>
      <c r="P164" s="14" t="s">
        <v>209</v>
      </c>
      <c r="Q164" s="16" t="s">
        <v>280</v>
      </c>
      <c r="R164" s="14" t="s">
        <v>209</v>
      </c>
      <c r="S164" s="14" t="s">
        <v>213</v>
      </c>
      <c r="T164" s="14">
        <f t="shared" si="2"/>
        <v>-198.7</v>
      </c>
    </row>
    <row r="165" spans="4:20" x14ac:dyDescent="0.25">
      <c r="D165" s="14">
        <v>813628</v>
      </c>
      <c r="F165" s="14">
        <v>813628</v>
      </c>
      <c r="I165" s="14" t="s">
        <v>211</v>
      </c>
      <c r="J165" s="14" t="s">
        <v>208</v>
      </c>
      <c r="K165" s="15">
        <v>42541</v>
      </c>
      <c r="L165" s="15">
        <v>42551</v>
      </c>
      <c r="O165" s="16" t="s">
        <v>444</v>
      </c>
      <c r="P165" s="14" t="s">
        <v>209</v>
      </c>
      <c r="Q165" s="16" t="s">
        <v>444</v>
      </c>
      <c r="R165" s="14" t="s">
        <v>209</v>
      </c>
      <c r="S165" s="14" t="s">
        <v>213</v>
      </c>
      <c r="T165" s="14">
        <f t="shared" si="2"/>
        <v>-116.89</v>
      </c>
    </row>
    <row r="166" spans="4:20" x14ac:dyDescent="0.25">
      <c r="D166" s="14">
        <v>813607</v>
      </c>
      <c r="F166" s="14" t="s">
        <v>445</v>
      </c>
      <c r="I166" s="14" t="s">
        <v>207</v>
      </c>
      <c r="J166" s="14" t="s">
        <v>208</v>
      </c>
      <c r="K166" s="15">
        <v>42541</v>
      </c>
      <c r="L166" s="15">
        <v>42551</v>
      </c>
      <c r="O166" s="16" t="s">
        <v>446</v>
      </c>
      <c r="P166" s="14" t="s">
        <v>209</v>
      </c>
      <c r="Q166" s="16" t="s">
        <v>446</v>
      </c>
      <c r="R166" s="14" t="s">
        <v>209</v>
      </c>
      <c r="S166" s="14" t="s">
        <v>447</v>
      </c>
      <c r="T166" s="14">
        <f t="shared" si="2"/>
        <v>-194.81</v>
      </c>
    </row>
    <row r="167" spans="4:20" x14ac:dyDescent="0.25">
      <c r="D167" s="14">
        <v>813828</v>
      </c>
      <c r="F167" s="14" t="s">
        <v>448</v>
      </c>
      <c r="I167" s="14" t="s">
        <v>207</v>
      </c>
      <c r="J167" s="14" t="s">
        <v>208</v>
      </c>
      <c r="K167" s="15">
        <v>42541</v>
      </c>
      <c r="L167" s="15">
        <v>42551</v>
      </c>
      <c r="O167" s="16" t="s">
        <v>311</v>
      </c>
      <c r="P167" s="14" t="s">
        <v>209</v>
      </c>
      <c r="Q167" s="16" t="s">
        <v>311</v>
      </c>
      <c r="R167" s="14" t="s">
        <v>209</v>
      </c>
      <c r="S167" s="14" t="s">
        <v>449</v>
      </c>
      <c r="T167" s="14">
        <f t="shared" si="2"/>
        <v>-51.95</v>
      </c>
    </row>
    <row r="168" spans="4:20" x14ac:dyDescent="0.25">
      <c r="D168" s="14">
        <v>813592</v>
      </c>
      <c r="F168" s="14" t="s">
        <v>450</v>
      </c>
      <c r="I168" s="14" t="s">
        <v>207</v>
      </c>
      <c r="J168" s="14" t="s">
        <v>208</v>
      </c>
      <c r="K168" s="15">
        <v>42541</v>
      </c>
      <c r="L168" s="15">
        <v>42551</v>
      </c>
      <c r="O168" s="16" t="s">
        <v>451</v>
      </c>
      <c r="P168" s="14" t="s">
        <v>209</v>
      </c>
      <c r="Q168" s="16" t="s">
        <v>451</v>
      </c>
      <c r="R168" s="14" t="s">
        <v>209</v>
      </c>
      <c r="S168" s="14" t="s">
        <v>452</v>
      </c>
      <c r="T168" s="14">
        <f t="shared" si="2"/>
        <v>-257.89999999999998</v>
      </c>
    </row>
    <row r="169" spans="4:20" x14ac:dyDescent="0.25">
      <c r="D169" s="14">
        <v>813543</v>
      </c>
      <c r="F169" s="14" t="s">
        <v>453</v>
      </c>
      <c r="I169" s="14" t="s">
        <v>207</v>
      </c>
      <c r="J169" s="14" t="s">
        <v>208</v>
      </c>
      <c r="K169" s="15">
        <v>42541</v>
      </c>
      <c r="L169" s="15">
        <v>42551</v>
      </c>
      <c r="O169" s="16" t="s">
        <v>454</v>
      </c>
      <c r="P169" s="14" t="s">
        <v>209</v>
      </c>
      <c r="Q169" s="16" t="s">
        <v>454</v>
      </c>
      <c r="R169" s="14" t="s">
        <v>209</v>
      </c>
      <c r="S169" s="14" t="s">
        <v>455</v>
      </c>
      <c r="T169" s="14">
        <f t="shared" si="2"/>
        <v>-29.87</v>
      </c>
    </row>
    <row r="170" spans="4:20" x14ac:dyDescent="0.25">
      <c r="D170" s="14">
        <v>813631</v>
      </c>
      <c r="F170" s="14" t="s">
        <v>456</v>
      </c>
      <c r="I170" s="14" t="s">
        <v>207</v>
      </c>
      <c r="J170" s="14" t="s">
        <v>208</v>
      </c>
      <c r="K170" s="15">
        <v>42541</v>
      </c>
      <c r="L170" s="15">
        <v>42551</v>
      </c>
      <c r="O170" s="16">
        <v>5015.09</v>
      </c>
      <c r="P170" s="14" t="s">
        <v>209</v>
      </c>
      <c r="Q170" s="16">
        <v>5015.09</v>
      </c>
      <c r="R170" s="14" t="s">
        <v>209</v>
      </c>
      <c r="S170" s="14" t="s">
        <v>457</v>
      </c>
      <c r="T170" s="14">
        <f t="shared" si="2"/>
        <v>5015.09</v>
      </c>
    </row>
    <row r="171" spans="4:20" x14ac:dyDescent="0.25">
      <c r="D171" s="14">
        <v>813622</v>
      </c>
      <c r="F171" s="14">
        <v>813622</v>
      </c>
      <c r="I171" s="14" t="s">
        <v>211</v>
      </c>
      <c r="J171" s="14" t="s">
        <v>208</v>
      </c>
      <c r="K171" s="15">
        <v>42541</v>
      </c>
      <c r="L171" s="15">
        <v>42551</v>
      </c>
      <c r="O171" s="16" t="s">
        <v>458</v>
      </c>
      <c r="P171" s="14" t="s">
        <v>209</v>
      </c>
      <c r="Q171" s="16" t="s">
        <v>458</v>
      </c>
      <c r="R171" s="14" t="s">
        <v>209</v>
      </c>
      <c r="S171" s="14" t="s">
        <v>213</v>
      </c>
      <c r="T171" s="14">
        <f t="shared" si="2"/>
        <v>-283.25</v>
      </c>
    </row>
    <row r="172" spans="4:20" x14ac:dyDescent="0.25">
      <c r="D172" s="14">
        <v>813619</v>
      </c>
      <c r="F172" s="14">
        <v>813619</v>
      </c>
      <c r="I172" s="14" t="s">
        <v>211</v>
      </c>
      <c r="J172" s="14" t="s">
        <v>208</v>
      </c>
      <c r="K172" s="15">
        <v>42541</v>
      </c>
      <c r="L172" s="15">
        <v>42551</v>
      </c>
      <c r="O172" s="16" t="s">
        <v>317</v>
      </c>
      <c r="P172" s="14" t="s">
        <v>209</v>
      </c>
      <c r="Q172" s="16" t="s">
        <v>317</v>
      </c>
      <c r="R172" s="14" t="s">
        <v>209</v>
      </c>
      <c r="S172" s="14" t="s">
        <v>213</v>
      </c>
      <c r="T172" s="14">
        <f t="shared" si="2"/>
        <v>-311.69</v>
      </c>
    </row>
    <row r="173" spans="4:20" x14ac:dyDescent="0.25">
      <c r="D173" s="14">
        <v>813774</v>
      </c>
      <c r="F173" s="14">
        <v>813774</v>
      </c>
      <c r="I173" s="14" t="s">
        <v>211</v>
      </c>
      <c r="J173" s="14" t="s">
        <v>208</v>
      </c>
      <c r="K173" s="15">
        <v>42542</v>
      </c>
      <c r="L173" s="15">
        <v>42551</v>
      </c>
      <c r="O173" s="16" t="s">
        <v>329</v>
      </c>
      <c r="P173" s="14" t="s">
        <v>209</v>
      </c>
      <c r="Q173" s="16" t="s">
        <v>329</v>
      </c>
      <c r="R173" s="14" t="s">
        <v>209</v>
      </c>
      <c r="S173" s="14" t="s">
        <v>213</v>
      </c>
      <c r="T173" s="14">
        <f t="shared" si="2"/>
        <v>-136.36000000000001</v>
      </c>
    </row>
    <row r="174" spans="4:20" x14ac:dyDescent="0.25">
      <c r="D174" s="14">
        <v>813771</v>
      </c>
      <c r="F174" s="14">
        <v>813771</v>
      </c>
      <c r="I174" s="14" t="s">
        <v>211</v>
      </c>
      <c r="J174" s="14" t="s">
        <v>208</v>
      </c>
      <c r="K174" s="15">
        <v>42542</v>
      </c>
      <c r="L174" s="15">
        <v>42551</v>
      </c>
      <c r="O174" s="16" t="s">
        <v>459</v>
      </c>
      <c r="P174" s="14" t="s">
        <v>209</v>
      </c>
      <c r="Q174" s="16" t="s">
        <v>459</v>
      </c>
      <c r="R174" s="14" t="s">
        <v>209</v>
      </c>
      <c r="S174" s="14" t="s">
        <v>213</v>
      </c>
      <c r="T174" s="14">
        <f t="shared" si="2"/>
        <v>-163.63</v>
      </c>
    </row>
    <row r="175" spans="4:20" x14ac:dyDescent="0.25">
      <c r="D175" s="14">
        <v>813764</v>
      </c>
      <c r="F175" s="14">
        <v>813764</v>
      </c>
      <c r="I175" s="14" t="s">
        <v>211</v>
      </c>
      <c r="J175" s="14" t="s">
        <v>208</v>
      </c>
      <c r="K175" s="15">
        <v>42542</v>
      </c>
      <c r="L175" s="15">
        <v>42551</v>
      </c>
      <c r="O175" s="16" t="s">
        <v>460</v>
      </c>
      <c r="P175" s="14" t="s">
        <v>209</v>
      </c>
      <c r="Q175" s="16" t="s">
        <v>460</v>
      </c>
      <c r="R175" s="14" t="s">
        <v>209</v>
      </c>
      <c r="S175" s="14" t="s">
        <v>213</v>
      </c>
      <c r="T175" s="14">
        <f t="shared" si="2"/>
        <v>-77.92</v>
      </c>
    </row>
    <row r="176" spans="4:20" x14ac:dyDescent="0.25">
      <c r="D176" s="14">
        <v>813767</v>
      </c>
      <c r="F176" s="14">
        <v>813767</v>
      </c>
      <c r="I176" s="14" t="s">
        <v>211</v>
      </c>
      <c r="J176" s="14" t="s">
        <v>208</v>
      </c>
      <c r="K176" s="15">
        <v>42542</v>
      </c>
      <c r="L176" s="15">
        <v>42551</v>
      </c>
      <c r="O176" s="16" t="s">
        <v>461</v>
      </c>
      <c r="P176" s="14" t="s">
        <v>209</v>
      </c>
      <c r="Q176" s="16" t="s">
        <v>461</v>
      </c>
      <c r="R176" s="14" t="s">
        <v>209</v>
      </c>
      <c r="S176" s="14" t="s">
        <v>213</v>
      </c>
      <c r="T176" s="14">
        <f t="shared" si="2"/>
        <v>-246.62</v>
      </c>
    </row>
    <row r="177" spans="4:20" x14ac:dyDescent="0.25">
      <c r="D177" s="14">
        <v>813923</v>
      </c>
      <c r="F177" s="14">
        <v>813923</v>
      </c>
      <c r="I177" s="14" t="s">
        <v>211</v>
      </c>
      <c r="J177" s="14" t="s">
        <v>208</v>
      </c>
      <c r="K177" s="15">
        <v>42543</v>
      </c>
      <c r="L177" s="15">
        <v>42551</v>
      </c>
      <c r="O177" s="16" t="s">
        <v>462</v>
      </c>
      <c r="P177" s="14" t="s">
        <v>209</v>
      </c>
      <c r="Q177" s="16" t="s">
        <v>462</v>
      </c>
      <c r="R177" s="14" t="s">
        <v>209</v>
      </c>
      <c r="S177" s="14" t="s">
        <v>213</v>
      </c>
      <c r="T177" s="14">
        <f t="shared" si="2"/>
        <v>-42.86</v>
      </c>
    </row>
    <row r="178" spans="4:20" x14ac:dyDescent="0.25">
      <c r="D178" s="14">
        <v>813928</v>
      </c>
      <c r="F178" s="14">
        <v>813928</v>
      </c>
      <c r="I178" s="14" t="s">
        <v>211</v>
      </c>
      <c r="J178" s="14" t="s">
        <v>208</v>
      </c>
      <c r="K178" s="15">
        <v>42543</v>
      </c>
      <c r="L178" s="15">
        <v>42551</v>
      </c>
      <c r="O178" s="16" t="s">
        <v>463</v>
      </c>
      <c r="P178" s="14" t="s">
        <v>209</v>
      </c>
      <c r="Q178" s="16" t="s">
        <v>463</v>
      </c>
      <c r="R178" s="14" t="s">
        <v>209</v>
      </c>
      <c r="S178" s="14" t="s">
        <v>213</v>
      </c>
      <c r="T178" s="14">
        <f t="shared" si="2"/>
        <v>-220.13</v>
      </c>
    </row>
    <row r="179" spans="4:20" x14ac:dyDescent="0.25">
      <c r="D179" s="14">
        <v>813935</v>
      </c>
      <c r="F179" s="14" t="s">
        <v>290</v>
      </c>
      <c r="I179" s="14" t="s">
        <v>211</v>
      </c>
      <c r="J179" s="14" t="s">
        <v>208</v>
      </c>
      <c r="K179" s="15">
        <v>42543</v>
      </c>
      <c r="L179" s="15">
        <v>42551</v>
      </c>
      <c r="O179" s="16">
        <v>2561.44</v>
      </c>
      <c r="P179" s="14" t="s">
        <v>209</v>
      </c>
      <c r="Q179" s="16">
        <v>2561.44</v>
      </c>
      <c r="R179" s="14" t="s">
        <v>209</v>
      </c>
      <c r="S179" s="14" t="s">
        <v>464</v>
      </c>
      <c r="T179" s="14">
        <f t="shared" si="2"/>
        <v>2561.44</v>
      </c>
    </row>
    <row r="180" spans="4:20" x14ac:dyDescent="0.25">
      <c r="D180" s="14">
        <v>813837</v>
      </c>
      <c r="F180" s="14" t="s">
        <v>465</v>
      </c>
      <c r="I180" s="14" t="s">
        <v>207</v>
      </c>
      <c r="J180" s="14" t="s">
        <v>208</v>
      </c>
      <c r="K180" s="15">
        <v>42543</v>
      </c>
      <c r="L180" s="15">
        <v>42551</v>
      </c>
      <c r="O180" s="16">
        <v>584.4</v>
      </c>
      <c r="P180" s="14" t="s">
        <v>209</v>
      </c>
      <c r="Q180" s="16">
        <v>584.4</v>
      </c>
      <c r="R180" s="14" t="s">
        <v>209</v>
      </c>
      <c r="S180" s="14" t="s">
        <v>466</v>
      </c>
      <c r="T180" s="14">
        <f t="shared" si="2"/>
        <v>584.4</v>
      </c>
    </row>
    <row r="181" spans="4:20" x14ac:dyDescent="0.25">
      <c r="D181" s="14">
        <v>813836</v>
      </c>
      <c r="F181" s="14" t="s">
        <v>467</v>
      </c>
      <c r="I181" s="14" t="s">
        <v>207</v>
      </c>
      <c r="J181" s="14" t="s">
        <v>208</v>
      </c>
      <c r="K181" s="15">
        <v>42543</v>
      </c>
      <c r="L181" s="15">
        <v>42551</v>
      </c>
      <c r="O181" s="16" t="s">
        <v>311</v>
      </c>
      <c r="P181" s="14" t="s">
        <v>209</v>
      </c>
      <c r="Q181" s="16" t="s">
        <v>311</v>
      </c>
      <c r="R181" s="14" t="s">
        <v>209</v>
      </c>
      <c r="S181" s="14" t="s">
        <v>468</v>
      </c>
      <c r="T181" s="14">
        <f t="shared" si="2"/>
        <v>-51.95</v>
      </c>
    </row>
    <row r="182" spans="4:20" x14ac:dyDescent="0.25">
      <c r="D182" s="14">
        <v>813834</v>
      </c>
      <c r="F182" s="14" t="s">
        <v>469</v>
      </c>
      <c r="I182" s="14" t="s">
        <v>207</v>
      </c>
      <c r="J182" s="14" t="s">
        <v>208</v>
      </c>
      <c r="K182" s="15">
        <v>42543</v>
      </c>
      <c r="L182" s="15">
        <v>42551</v>
      </c>
      <c r="O182" s="16">
        <v>1162.17</v>
      </c>
      <c r="P182" s="14" t="s">
        <v>209</v>
      </c>
      <c r="Q182" s="16">
        <v>1162.17</v>
      </c>
      <c r="R182" s="14" t="s">
        <v>209</v>
      </c>
      <c r="S182" s="14" t="s">
        <v>470</v>
      </c>
      <c r="T182" s="14">
        <f t="shared" si="2"/>
        <v>1162.17</v>
      </c>
    </row>
    <row r="183" spans="4:20" x14ac:dyDescent="0.25">
      <c r="D183" s="14">
        <v>813832</v>
      </c>
      <c r="F183" s="14" t="s">
        <v>471</v>
      </c>
      <c r="I183" s="14" t="s">
        <v>207</v>
      </c>
      <c r="J183" s="14" t="s">
        <v>208</v>
      </c>
      <c r="K183" s="15">
        <v>42543</v>
      </c>
      <c r="L183" s="15">
        <v>42551</v>
      </c>
      <c r="O183" s="16" t="s">
        <v>431</v>
      </c>
      <c r="P183" s="14" t="s">
        <v>209</v>
      </c>
      <c r="Q183" s="16" t="s">
        <v>431</v>
      </c>
      <c r="R183" s="14" t="s">
        <v>209</v>
      </c>
      <c r="S183" s="14" t="s">
        <v>472</v>
      </c>
      <c r="T183" s="14">
        <f t="shared" si="2"/>
        <v>-9.74</v>
      </c>
    </row>
    <row r="184" spans="4:20" x14ac:dyDescent="0.25">
      <c r="D184" s="14">
        <v>813831</v>
      </c>
      <c r="F184" s="14" t="s">
        <v>473</v>
      </c>
      <c r="I184" s="14" t="s">
        <v>207</v>
      </c>
      <c r="J184" s="14" t="s">
        <v>208</v>
      </c>
      <c r="K184" s="15">
        <v>42543</v>
      </c>
      <c r="L184" s="15">
        <v>42551</v>
      </c>
      <c r="O184" s="16" t="s">
        <v>474</v>
      </c>
      <c r="P184" s="14" t="s">
        <v>209</v>
      </c>
      <c r="Q184" s="16" t="s">
        <v>474</v>
      </c>
      <c r="R184" s="14" t="s">
        <v>209</v>
      </c>
      <c r="S184" s="14" t="s">
        <v>475</v>
      </c>
      <c r="T184" s="14">
        <f t="shared" si="2"/>
        <v>-129.87</v>
      </c>
    </row>
    <row r="185" spans="4:20" x14ac:dyDescent="0.25">
      <c r="D185" s="14">
        <v>813830</v>
      </c>
      <c r="F185" s="14" t="s">
        <v>476</v>
      </c>
      <c r="I185" s="14" t="s">
        <v>207</v>
      </c>
      <c r="J185" s="14" t="s">
        <v>208</v>
      </c>
      <c r="K185" s="15">
        <v>42543</v>
      </c>
      <c r="L185" s="15">
        <v>42551</v>
      </c>
      <c r="O185" s="16">
        <v>681.91</v>
      </c>
      <c r="P185" s="14" t="s">
        <v>209</v>
      </c>
      <c r="Q185" s="16">
        <v>681.91</v>
      </c>
      <c r="R185" s="14" t="s">
        <v>209</v>
      </c>
      <c r="S185" s="14" t="s">
        <v>477</v>
      </c>
      <c r="T185" s="14">
        <f t="shared" si="2"/>
        <v>681.91</v>
      </c>
    </row>
    <row r="186" spans="4:20" x14ac:dyDescent="0.25">
      <c r="D186" s="14">
        <v>813930</v>
      </c>
      <c r="F186" s="14" t="s">
        <v>478</v>
      </c>
      <c r="I186" s="14" t="s">
        <v>207</v>
      </c>
      <c r="J186" s="14" t="s">
        <v>208</v>
      </c>
      <c r="K186" s="15">
        <v>42543</v>
      </c>
      <c r="L186" s="15">
        <v>42551</v>
      </c>
      <c r="O186" s="16" t="s">
        <v>479</v>
      </c>
      <c r="P186" s="14" t="s">
        <v>209</v>
      </c>
      <c r="Q186" s="16" t="s">
        <v>479</v>
      </c>
      <c r="R186" s="14" t="s">
        <v>209</v>
      </c>
      <c r="S186" s="14" t="s">
        <v>480</v>
      </c>
      <c r="T186" s="14">
        <f t="shared" si="2"/>
        <v>-92.58</v>
      </c>
    </row>
    <row r="187" spans="4:20" x14ac:dyDescent="0.25">
      <c r="D187" s="14">
        <v>813912</v>
      </c>
      <c r="F187" s="14" t="s">
        <v>481</v>
      </c>
      <c r="I187" s="14" t="s">
        <v>207</v>
      </c>
      <c r="J187" s="14" t="s">
        <v>208</v>
      </c>
      <c r="K187" s="15">
        <v>42543</v>
      </c>
      <c r="L187" s="15">
        <v>42551</v>
      </c>
      <c r="O187" s="16" t="s">
        <v>482</v>
      </c>
      <c r="P187" s="14" t="s">
        <v>209</v>
      </c>
      <c r="Q187" s="16" t="s">
        <v>482</v>
      </c>
      <c r="R187" s="14" t="s">
        <v>209</v>
      </c>
      <c r="S187" s="14" t="s">
        <v>483</v>
      </c>
      <c r="T187" s="14">
        <f t="shared" si="2"/>
        <v>-308.61</v>
      </c>
    </row>
    <row r="188" spans="4:20" x14ac:dyDescent="0.25">
      <c r="D188" s="14">
        <v>813935</v>
      </c>
      <c r="F188" s="14" t="s">
        <v>484</v>
      </c>
      <c r="I188" s="14" t="s">
        <v>485</v>
      </c>
      <c r="J188" s="14" t="s">
        <v>208</v>
      </c>
      <c r="K188" s="15">
        <v>42543</v>
      </c>
      <c r="L188" s="15">
        <v>42613</v>
      </c>
      <c r="O188" s="16">
        <v>2661.98</v>
      </c>
      <c r="P188" s="14" t="s">
        <v>209</v>
      </c>
      <c r="Q188" s="16">
        <v>2661.98</v>
      </c>
      <c r="R188" s="14" t="s">
        <v>209</v>
      </c>
      <c r="S188" s="14" t="s">
        <v>486</v>
      </c>
      <c r="T188" s="14">
        <f t="shared" si="2"/>
        <v>2661.98</v>
      </c>
    </row>
    <row r="189" spans="4:20" x14ac:dyDescent="0.25">
      <c r="D189" s="14">
        <v>813813</v>
      </c>
      <c r="F189" s="14">
        <v>813813</v>
      </c>
      <c r="I189" s="14" t="s">
        <v>211</v>
      </c>
      <c r="J189" s="14" t="s">
        <v>208</v>
      </c>
      <c r="K189" s="15">
        <v>42543</v>
      </c>
      <c r="L189" s="15">
        <v>42551</v>
      </c>
      <c r="O189" s="16" t="s">
        <v>487</v>
      </c>
      <c r="P189" s="14" t="s">
        <v>209</v>
      </c>
      <c r="Q189" s="16" t="s">
        <v>487</v>
      </c>
      <c r="R189" s="14" t="s">
        <v>209</v>
      </c>
      <c r="S189" s="14" t="s">
        <v>213</v>
      </c>
      <c r="T189" s="14">
        <f t="shared" si="2"/>
        <v>-170.26</v>
      </c>
    </row>
    <row r="190" spans="4:20" x14ac:dyDescent="0.25">
      <c r="D190" s="14">
        <v>814056</v>
      </c>
      <c r="F190" s="14">
        <v>814056</v>
      </c>
      <c r="I190" s="14" t="s">
        <v>211</v>
      </c>
      <c r="J190" s="14" t="s">
        <v>208</v>
      </c>
      <c r="K190" s="15">
        <v>42544</v>
      </c>
      <c r="L190" s="15">
        <v>42551</v>
      </c>
      <c r="O190" s="16" t="s">
        <v>488</v>
      </c>
      <c r="P190" s="14" t="s">
        <v>209</v>
      </c>
      <c r="Q190" s="16" t="s">
        <v>488</v>
      </c>
      <c r="R190" s="14" t="s">
        <v>209</v>
      </c>
      <c r="S190" s="14" t="s">
        <v>213</v>
      </c>
      <c r="T190" s="14">
        <f t="shared" si="2"/>
        <v>-206.5</v>
      </c>
    </row>
    <row r="191" spans="4:20" x14ac:dyDescent="0.25">
      <c r="D191" s="14">
        <v>814070</v>
      </c>
      <c r="F191" s="14">
        <v>814070</v>
      </c>
      <c r="I191" s="14" t="s">
        <v>211</v>
      </c>
      <c r="J191" s="14" t="s">
        <v>208</v>
      </c>
      <c r="K191" s="15">
        <v>42544</v>
      </c>
      <c r="L191" s="15">
        <v>42551</v>
      </c>
      <c r="O191" s="16" t="s">
        <v>489</v>
      </c>
      <c r="P191" s="14" t="s">
        <v>209</v>
      </c>
      <c r="Q191" s="16" t="s">
        <v>489</v>
      </c>
      <c r="R191" s="14" t="s">
        <v>209</v>
      </c>
      <c r="S191" s="14" t="s">
        <v>213</v>
      </c>
      <c r="T191" s="14">
        <f t="shared" si="2"/>
        <v>-124.67</v>
      </c>
    </row>
    <row r="192" spans="4:20" x14ac:dyDescent="0.25">
      <c r="D192" s="14">
        <v>814065</v>
      </c>
      <c r="F192" s="14">
        <v>814065</v>
      </c>
      <c r="I192" s="14" t="s">
        <v>211</v>
      </c>
      <c r="J192" s="14" t="s">
        <v>208</v>
      </c>
      <c r="K192" s="15">
        <v>42544</v>
      </c>
      <c r="L192" s="15">
        <v>42551</v>
      </c>
      <c r="O192" s="16" t="s">
        <v>443</v>
      </c>
      <c r="P192" s="14" t="s">
        <v>209</v>
      </c>
      <c r="Q192" s="16" t="s">
        <v>443</v>
      </c>
      <c r="R192" s="14" t="s">
        <v>209</v>
      </c>
      <c r="S192" s="14" t="s">
        <v>213</v>
      </c>
      <c r="T192" s="14">
        <f t="shared" si="2"/>
        <v>-26.5</v>
      </c>
    </row>
    <row r="193" spans="4:20" x14ac:dyDescent="0.25">
      <c r="D193" s="14">
        <v>814133</v>
      </c>
      <c r="F193" s="14" t="s">
        <v>490</v>
      </c>
      <c r="I193" s="14" t="s">
        <v>211</v>
      </c>
      <c r="J193" s="14" t="s">
        <v>208</v>
      </c>
      <c r="K193" s="15">
        <v>42544</v>
      </c>
      <c r="L193" s="15">
        <v>42551</v>
      </c>
      <c r="O193" s="16">
        <v>3744</v>
      </c>
      <c r="P193" s="14" t="s">
        <v>209</v>
      </c>
      <c r="Q193" s="16">
        <v>3744</v>
      </c>
      <c r="R193" s="14" t="s">
        <v>209</v>
      </c>
      <c r="S193" s="14" t="s">
        <v>491</v>
      </c>
      <c r="T193" s="14">
        <f t="shared" si="2"/>
        <v>3744</v>
      </c>
    </row>
    <row r="194" spans="4:20" x14ac:dyDescent="0.25">
      <c r="D194" s="14">
        <v>814026</v>
      </c>
      <c r="F194" s="14" t="s">
        <v>290</v>
      </c>
      <c r="I194" s="14" t="s">
        <v>211</v>
      </c>
      <c r="J194" s="14" t="s">
        <v>208</v>
      </c>
      <c r="K194" s="15">
        <v>42544</v>
      </c>
      <c r="L194" s="15">
        <v>42551</v>
      </c>
      <c r="O194" s="16" t="s">
        <v>492</v>
      </c>
      <c r="P194" s="14" t="s">
        <v>209</v>
      </c>
      <c r="Q194" s="16" t="s">
        <v>492</v>
      </c>
      <c r="R194" s="14" t="s">
        <v>209</v>
      </c>
      <c r="S194" s="14" t="s">
        <v>493</v>
      </c>
      <c r="T194" s="14">
        <f t="shared" si="2"/>
        <v>-386.75</v>
      </c>
    </row>
    <row r="195" spans="4:20" x14ac:dyDescent="0.25">
      <c r="D195" s="14">
        <v>814117</v>
      </c>
      <c r="F195" s="14" t="s">
        <v>494</v>
      </c>
      <c r="I195" s="14" t="s">
        <v>207</v>
      </c>
      <c r="J195" s="14" t="s">
        <v>208</v>
      </c>
      <c r="K195" s="15">
        <v>42544</v>
      </c>
      <c r="L195" s="15">
        <v>42551</v>
      </c>
      <c r="O195" s="16">
        <v>31565.05</v>
      </c>
      <c r="P195" s="14" t="s">
        <v>209</v>
      </c>
      <c r="Q195" s="16">
        <v>31565.05</v>
      </c>
      <c r="R195" s="14" t="s">
        <v>209</v>
      </c>
      <c r="S195" s="14" t="s">
        <v>495</v>
      </c>
      <c r="T195" s="14">
        <f t="shared" si="2"/>
        <v>31565.05</v>
      </c>
    </row>
    <row r="196" spans="4:20" x14ac:dyDescent="0.25">
      <c r="D196" s="14">
        <v>814079</v>
      </c>
      <c r="F196" s="14" t="s">
        <v>496</v>
      </c>
      <c r="I196" s="14" t="s">
        <v>207</v>
      </c>
      <c r="J196" s="14" t="s">
        <v>208</v>
      </c>
      <c r="K196" s="15">
        <v>42544</v>
      </c>
      <c r="L196" s="15">
        <v>42551</v>
      </c>
      <c r="O196" s="16">
        <v>2334.5300000000002</v>
      </c>
      <c r="P196" s="14" t="s">
        <v>209</v>
      </c>
      <c r="Q196" s="16">
        <v>2334.5300000000002</v>
      </c>
      <c r="R196" s="14" t="s">
        <v>209</v>
      </c>
      <c r="S196" s="14" t="s">
        <v>497</v>
      </c>
      <c r="T196" s="14">
        <f t="shared" si="2"/>
        <v>2334.5300000000002</v>
      </c>
    </row>
    <row r="197" spans="4:20" x14ac:dyDescent="0.25">
      <c r="D197" s="14">
        <v>814135</v>
      </c>
      <c r="F197" s="14" t="s">
        <v>498</v>
      </c>
      <c r="I197" s="14" t="s">
        <v>207</v>
      </c>
      <c r="J197" s="14" t="s">
        <v>208</v>
      </c>
      <c r="K197" s="15">
        <v>42544</v>
      </c>
      <c r="L197" s="15">
        <v>42550</v>
      </c>
      <c r="O197" s="16">
        <v>40155.19</v>
      </c>
      <c r="P197" s="14" t="s">
        <v>209</v>
      </c>
      <c r="Q197" s="16">
        <v>40155.19</v>
      </c>
      <c r="R197" s="14" t="s">
        <v>209</v>
      </c>
      <c r="S197" s="14" t="s">
        <v>499</v>
      </c>
      <c r="T197" s="14">
        <f t="shared" si="2"/>
        <v>40155.19</v>
      </c>
    </row>
    <row r="198" spans="4:20" x14ac:dyDescent="0.25">
      <c r="D198" s="14">
        <v>814116</v>
      </c>
      <c r="F198" s="14" t="s">
        <v>500</v>
      </c>
      <c r="I198" s="14" t="s">
        <v>207</v>
      </c>
      <c r="J198" s="14" t="s">
        <v>208</v>
      </c>
      <c r="K198" s="15">
        <v>42544</v>
      </c>
      <c r="L198" s="15">
        <v>42550</v>
      </c>
      <c r="O198" s="16">
        <v>8251.92</v>
      </c>
      <c r="P198" s="14" t="s">
        <v>209</v>
      </c>
      <c r="Q198" s="16">
        <v>8251.92</v>
      </c>
      <c r="R198" s="14" t="s">
        <v>209</v>
      </c>
      <c r="S198" s="14" t="s">
        <v>501</v>
      </c>
      <c r="T198" s="14">
        <f t="shared" si="2"/>
        <v>8251.92</v>
      </c>
    </row>
    <row r="199" spans="4:20" x14ac:dyDescent="0.25">
      <c r="D199" s="14">
        <v>813994</v>
      </c>
      <c r="F199" s="14" t="s">
        <v>502</v>
      </c>
      <c r="I199" s="14" t="s">
        <v>207</v>
      </c>
      <c r="J199" s="14" t="s">
        <v>208</v>
      </c>
      <c r="K199" s="15">
        <v>42544</v>
      </c>
      <c r="L199" s="15">
        <v>42551</v>
      </c>
      <c r="O199" s="16" t="s">
        <v>503</v>
      </c>
      <c r="P199" s="14" t="s">
        <v>209</v>
      </c>
      <c r="Q199" s="16" t="s">
        <v>503</v>
      </c>
      <c r="R199" s="14" t="s">
        <v>209</v>
      </c>
      <c r="S199" s="14" t="s">
        <v>504</v>
      </c>
      <c r="T199" s="14">
        <f t="shared" si="2"/>
        <v>-162.34</v>
      </c>
    </row>
    <row r="200" spans="4:20" x14ac:dyDescent="0.25">
      <c r="D200" s="14">
        <v>813986</v>
      </c>
      <c r="F200" s="14">
        <v>813986</v>
      </c>
      <c r="I200" s="14" t="s">
        <v>211</v>
      </c>
      <c r="J200" s="14" t="s">
        <v>208</v>
      </c>
      <c r="K200" s="15">
        <v>42544</v>
      </c>
      <c r="L200" s="15">
        <v>42551</v>
      </c>
      <c r="O200" s="16" t="s">
        <v>505</v>
      </c>
      <c r="P200" s="14" t="s">
        <v>209</v>
      </c>
      <c r="Q200" s="16" t="s">
        <v>505</v>
      </c>
      <c r="R200" s="14" t="s">
        <v>209</v>
      </c>
      <c r="S200" s="14" t="s">
        <v>213</v>
      </c>
      <c r="T200" s="14">
        <f t="shared" si="2"/>
        <v>-17.53</v>
      </c>
    </row>
    <row r="201" spans="4:20" x14ac:dyDescent="0.25">
      <c r="D201" s="14">
        <v>813987</v>
      </c>
      <c r="F201" s="14">
        <v>813987</v>
      </c>
      <c r="I201" s="14" t="s">
        <v>211</v>
      </c>
      <c r="J201" s="14" t="s">
        <v>208</v>
      </c>
      <c r="K201" s="15">
        <v>42544</v>
      </c>
      <c r="L201" s="15">
        <v>42551</v>
      </c>
      <c r="O201" s="16" t="s">
        <v>505</v>
      </c>
      <c r="P201" s="14" t="s">
        <v>209</v>
      </c>
      <c r="Q201" s="16" t="s">
        <v>505</v>
      </c>
      <c r="R201" s="14" t="s">
        <v>209</v>
      </c>
      <c r="S201" s="14" t="s">
        <v>213</v>
      </c>
      <c r="T201" s="14">
        <f t="shared" si="2"/>
        <v>-17.53</v>
      </c>
    </row>
    <row r="202" spans="4:20" x14ac:dyDescent="0.25">
      <c r="D202" s="14">
        <v>814155</v>
      </c>
      <c r="F202" s="14">
        <v>814155</v>
      </c>
      <c r="I202" s="14" t="s">
        <v>211</v>
      </c>
      <c r="J202" s="14" t="s">
        <v>208</v>
      </c>
      <c r="K202" s="15">
        <v>42547</v>
      </c>
      <c r="L202" s="15">
        <v>42551</v>
      </c>
      <c r="O202" s="16" t="s">
        <v>506</v>
      </c>
      <c r="P202" s="14" t="s">
        <v>209</v>
      </c>
      <c r="Q202" s="16" t="s">
        <v>506</v>
      </c>
      <c r="R202" s="14" t="s">
        <v>209</v>
      </c>
      <c r="S202" s="14" t="s">
        <v>213</v>
      </c>
      <c r="T202" s="14">
        <f t="shared" si="2"/>
        <v>-233.77</v>
      </c>
    </row>
    <row r="203" spans="4:20" x14ac:dyDescent="0.25">
      <c r="D203" s="14">
        <v>814146</v>
      </c>
      <c r="F203" s="14" t="s">
        <v>507</v>
      </c>
      <c r="I203" s="14" t="s">
        <v>207</v>
      </c>
      <c r="J203" s="14" t="s">
        <v>208</v>
      </c>
      <c r="K203" s="15">
        <v>42547</v>
      </c>
      <c r="L203" s="15">
        <v>42550</v>
      </c>
      <c r="O203" s="16">
        <v>241998.3</v>
      </c>
      <c r="P203" s="14" t="s">
        <v>209</v>
      </c>
      <c r="Q203" s="16">
        <v>241998.3</v>
      </c>
      <c r="R203" s="14" t="s">
        <v>209</v>
      </c>
      <c r="S203" s="14" t="s">
        <v>508</v>
      </c>
      <c r="T203" s="14">
        <f t="shared" si="2"/>
        <v>241998.3</v>
      </c>
    </row>
    <row r="204" spans="4:20" x14ac:dyDescent="0.25">
      <c r="D204" s="14">
        <v>814283</v>
      </c>
      <c r="F204" s="14" t="s">
        <v>509</v>
      </c>
      <c r="I204" s="14" t="s">
        <v>207</v>
      </c>
      <c r="J204" s="14" t="s">
        <v>208</v>
      </c>
      <c r="K204" s="15">
        <v>42548</v>
      </c>
      <c r="L204" s="15">
        <v>42551</v>
      </c>
      <c r="O204" s="16">
        <v>586126.80000000005</v>
      </c>
      <c r="P204" s="14" t="s">
        <v>209</v>
      </c>
      <c r="Q204" s="16">
        <v>586126.80000000005</v>
      </c>
      <c r="R204" s="14" t="s">
        <v>209</v>
      </c>
      <c r="S204" s="14" t="s">
        <v>510</v>
      </c>
      <c r="T204" s="14">
        <f t="shared" si="2"/>
        <v>586126.80000000005</v>
      </c>
    </row>
    <row r="205" spans="4:20" x14ac:dyDescent="0.25">
      <c r="D205" s="14">
        <v>814282</v>
      </c>
      <c r="F205" s="14" t="s">
        <v>511</v>
      </c>
      <c r="I205" s="14" t="s">
        <v>207</v>
      </c>
      <c r="J205" s="14" t="s">
        <v>208</v>
      </c>
      <c r="K205" s="15">
        <v>42548</v>
      </c>
      <c r="L205" s="15">
        <v>42551</v>
      </c>
      <c r="O205" s="16">
        <v>117287</v>
      </c>
      <c r="P205" s="14" t="s">
        <v>209</v>
      </c>
      <c r="Q205" s="16">
        <v>117287</v>
      </c>
      <c r="R205" s="14" t="s">
        <v>209</v>
      </c>
      <c r="S205" s="14" t="s">
        <v>512</v>
      </c>
      <c r="T205" s="14">
        <f t="shared" si="2"/>
        <v>117287</v>
      </c>
    </row>
    <row r="206" spans="4:20" x14ac:dyDescent="0.25">
      <c r="D206" s="14">
        <v>814452</v>
      </c>
      <c r="F206" s="14" t="s">
        <v>513</v>
      </c>
      <c r="I206" s="14" t="s">
        <v>207</v>
      </c>
      <c r="J206" s="14" t="s">
        <v>208</v>
      </c>
      <c r="K206" s="15">
        <v>42549</v>
      </c>
      <c r="L206" s="15">
        <v>42551</v>
      </c>
      <c r="O206" s="16">
        <v>38675</v>
      </c>
      <c r="P206" s="14" t="s">
        <v>209</v>
      </c>
      <c r="Q206" s="16">
        <v>38675</v>
      </c>
      <c r="R206" s="14" t="s">
        <v>209</v>
      </c>
      <c r="S206" s="14" t="s">
        <v>514</v>
      </c>
      <c r="T206" s="14">
        <f t="shared" ref="T206:T269" si="3">IF(RIGHT(O206,1)="-",VALUE("-"&amp;LEFT(O206,LEN(O206)-1)),O206)</f>
        <v>38675</v>
      </c>
    </row>
    <row r="207" spans="4:20" x14ac:dyDescent="0.25">
      <c r="D207" s="14">
        <v>814666</v>
      </c>
      <c r="F207" s="14" t="s">
        <v>290</v>
      </c>
      <c r="I207" s="14" t="s">
        <v>515</v>
      </c>
      <c r="J207" s="14" t="s">
        <v>208</v>
      </c>
      <c r="K207" s="15">
        <v>42550</v>
      </c>
      <c r="L207" s="15">
        <v>42551</v>
      </c>
      <c r="O207" s="16" t="s">
        <v>516</v>
      </c>
      <c r="P207" s="14" t="s">
        <v>209</v>
      </c>
      <c r="Q207" s="16" t="s">
        <v>516</v>
      </c>
      <c r="R207" s="14" t="s">
        <v>209</v>
      </c>
      <c r="S207" s="14" t="s">
        <v>517</v>
      </c>
      <c r="T207" s="14" t="e">
        <f t="shared" si="3"/>
        <v>#VALUE!</v>
      </c>
    </row>
    <row r="208" spans="4:20" x14ac:dyDescent="0.25">
      <c r="D208" s="14">
        <v>814840</v>
      </c>
      <c r="F208" s="14">
        <v>814840</v>
      </c>
      <c r="I208" s="14" t="s">
        <v>211</v>
      </c>
      <c r="J208" s="14" t="s">
        <v>208</v>
      </c>
      <c r="K208" s="15">
        <v>42554</v>
      </c>
      <c r="L208" s="15">
        <v>42578</v>
      </c>
      <c r="O208" s="16" t="s">
        <v>518</v>
      </c>
      <c r="P208" s="14" t="s">
        <v>209</v>
      </c>
      <c r="Q208" s="16" t="s">
        <v>518</v>
      </c>
      <c r="R208" s="14" t="s">
        <v>209</v>
      </c>
      <c r="S208" s="14" t="s">
        <v>213</v>
      </c>
      <c r="T208" s="14">
        <f t="shared" si="3"/>
        <v>-229.87</v>
      </c>
    </row>
    <row r="209" spans="4:20" x14ac:dyDescent="0.25">
      <c r="D209" s="14">
        <v>814845</v>
      </c>
      <c r="F209" s="14">
        <v>814845</v>
      </c>
      <c r="I209" s="14" t="s">
        <v>211</v>
      </c>
      <c r="J209" s="14" t="s">
        <v>208</v>
      </c>
      <c r="K209" s="15">
        <v>42554</v>
      </c>
      <c r="L209" s="15">
        <v>42578</v>
      </c>
      <c r="O209" s="16" t="s">
        <v>519</v>
      </c>
      <c r="P209" s="14" t="s">
        <v>209</v>
      </c>
      <c r="Q209" s="16" t="s">
        <v>519</v>
      </c>
      <c r="R209" s="14" t="s">
        <v>209</v>
      </c>
      <c r="S209" s="14" t="s">
        <v>213</v>
      </c>
      <c r="T209" s="14">
        <f t="shared" si="3"/>
        <v>-303.89</v>
      </c>
    </row>
    <row r="210" spans="4:20" x14ac:dyDescent="0.25">
      <c r="D210" s="14">
        <v>814853</v>
      </c>
      <c r="F210" s="14">
        <v>814853</v>
      </c>
      <c r="I210" s="14" t="s">
        <v>211</v>
      </c>
      <c r="J210" s="14" t="s">
        <v>208</v>
      </c>
      <c r="K210" s="15">
        <v>42554</v>
      </c>
      <c r="L210" s="15">
        <v>42578</v>
      </c>
      <c r="O210" s="16" t="s">
        <v>444</v>
      </c>
      <c r="P210" s="14" t="s">
        <v>209</v>
      </c>
      <c r="Q210" s="16" t="s">
        <v>444</v>
      </c>
      <c r="R210" s="14" t="s">
        <v>209</v>
      </c>
      <c r="S210" s="14" t="s">
        <v>213</v>
      </c>
      <c r="T210" s="14">
        <f t="shared" si="3"/>
        <v>-116.89</v>
      </c>
    </row>
    <row r="211" spans="4:20" x14ac:dyDescent="0.25">
      <c r="D211" s="14">
        <v>814844</v>
      </c>
      <c r="F211" s="14">
        <v>814844</v>
      </c>
      <c r="I211" s="14" t="s">
        <v>211</v>
      </c>
      <c r="J211" s="14" t="s">
        <v>208</v>
      </c>
      <c r="K211" s="15">
        <v>42554</v>
      </c>
      <c r="L211" s="15">
        <v>42578</v>
      </c>
      <c r="O211" s="16" t="s">
        <v>520</v>
      </c>
      <c r="P211" s="14" t="s">
        <v>209</v>
      </c>
      <c r="Q211" s="16" t="s">
        <v>520</v>
      </c>
      <c r="R211" s="14" t="s">
        <v>209</v>
      </c>
      <c r="S211" s="14" t="s">
        <v>213</v>
      </c>
      <c r="T211" s="14">
        <f t="shared" si="3"/>
        <v>-292.20999999999998</v>
      </c>
    </row>
    <row r="212" spans="4:20" x14ac:dyDescent="0.25">
      <c r="D212" s="14">
        <v>814842</v>
      </c>
      <c r="F212" s="14">
        <v>814842</v>
      </c>
      <c r="I212" s="14" t="s">
        <v>211</v>
      </c>
      <c r="J212" s="14" t="s">
        <v>208</v>
      </c>
      <c r="K212" s="15">
        <v>42554</v>
      </c>
      <c r="L212" s="15">
        <v>42578</v>
      </c>
      <c r="O212" s="16" t="s">
        <v>521</v>
      </c>
      <c r="P212" s="14" t="s">
        <v>209</v>
      </c>
      <c r="Q212" s="16" t="s">
        <v>521</v>
      </c>
      <c r="R212" s="14" t="s">
        <v>209</v>
      </c>
      <c r="S212" s="14" t="s">
        <v>213</v>
      </c>
      <c r="T212" s="14">
        <f t="shared" si="3"/>
        <v>-60.39</v>
      </c>
    </row>
    <row r="213" spans="4:20" x14ac:dyDescent="0.25">
      <c r="D213" s="14">
        <v>814835</v>
      </c>
      <c r="F213" s="14">
        <v>814835</v>
      </c>
      <c r="I213" s="14" t="s">
        <v>211</v>
      </c>
      <c r="J213" s="14" t="s">
        <v>208</v>
      </c>
      <c r="K213" s="15">
        <v>42554</v>
      </c>
      <c r="L213" s="15">
        <v>42578</v>
      </c>
      <c r="O213" s="16" t="s">
        <v>317</v>
      </c>
      <c r="P213" s="14" t="s">
        <v>209</v>
      </c>
      <c r="Q213" s="16" t="s">
        <v>317</v>
      </c>
      <c r="R213" s="14" t="s">
        <v>209</v>
      </c>
      <c r="S213" s="14" t="s">
        <v>213</v>
      </c>
      <c r="T213" s="14">
        <f t="shared" si="3"/>
        <v>-311.69</v>
      </c>
    </row>
    <row r="214" spans="4:20" x14ac:dyDescent="0.25">
      <c r="D214" s="14">
        <v>814838</v>
      </c>
      <c r="F214" s="14">
        <v>814838</v>
      </c>
      <c r="I214" s="14" t="s">
        <v>211</v>
      </c>
      <c r="J214" s="14" t="s">
        <v>208</v>
      </c>
      <c r="K214" s="15">
        <v>42554</v>
      </c>
      <c r="L214" s="15">
        <v>42578</v>
      </c>
      <c r="O214" s="16" t="s">
        <v>522</v>
      </c>
      <c r="P214" s="14" t="s">
        <v>209</v>
      </c>
      <c r="Q214" s="16" t="s">
        <v>522</v>
      </c>
      <c r="R214" s="14" t="s">
        <v>209</v>
      </c>
      <c r="S214" s="14" t="s">
        <v>213</v>
      </c>
      <c r="T214" s="14">
        <f t="shared" si="3"/>
        <v>-311.68</v>
      </c>
    </row>
    <row r="215" spans="4:20" x14ac:dyDescent="0.25">
      <c r="D215" s="14">
        <v>814839</v>
      </c>
      <c r="F215" s="14">
        <v>814839</v>
      </c>
      <c r="I215" s="14" t="s">
        <v>211</v>
      </c>
      <c r="J215" s="14" t="s">
        <v>208</v>
      </c>
      <c r="K215" s="15">
        <v>42554</v>
      </c>
      <c r="L215" s="15">
        <v>42578</v>
      </c>
      <c r="O215" s="16" t="s">
        <v>523</v>
      </c>
      <c r="P215" s="14" t="s">
        <v>209</v>
      </c>
      <c r="Q215" s="16" t="s">
        <v>523</v>
      </c>
      <c r="R215" s="14" t="s">
        <v>209</v>
      </c>
      <c r="S215" s="14" t="s">
        <v>213</v>
      </c>
      <c r="T215" s="14">
        <f t="shared" si="3"/>
        <v>-210.39</v>
      </c>
    </row>
    <row r="216" spans="4:20" x14ac:dyDescent="0.25">
      <c r="D216" s="14">
        <v>814846</v>
      </c>
      <c r="F216" s="14">
        <v>814846</v>
      </c>
      <c r="I216" s="14" t="s">
        <v>211</v>
      </c>
      <c r="J216" s="14" t="s">
        <v>208</v>
      </c>
      <c r="K216" s="15">
        <v>42554</v>
      </c>
      <c r="L216" s="15">
        <v>42578</v>
      </c>
      <c r="O216" s="16" t="s">
        <v>524</v>
      </c>
      <c r="P216" s="14" t="s">
        <v>209</v>
      </c>
      <c r="Q216" s="16" t="s">
        <v>524</v>
      </c>
      <c r="R216" s="14" t="s">
        <v>209</v>
      </c>
      <c r="S216" s="14" t="s">
        <v>213</v>
      </c>
      <c r="T216" s="14">
        <f t="shared" si="3"/>
        <v>-200.65</v>
      </c>
    </row>
    <row r="217" spans="4:20" x14ac:dyDescent="0.25">
      <c r="D217" s="14">
        <v>814841</v>
      </c>
      <c r="F217" s="14">
        <v>814841</v>
      </c>
      <c r="I217" s="14" t="s">
        <v>211</v>
      </c>
      <c r="J217" s="14" t="s">
        <v>208</v>
      </c>
      <c r="K217" s="15">
        <v>42554</v>
      </c>
      <c r="L217" s="15">
        <v>42578</v>
      </c>
      <c r="O217" s="16" t="s">
        <v>525</v>
      </c>
      <c r="P217" s="14" t="s">
        <v>209</v>
      </c>
      <c r="Q217" s="16" t="s">
        <v>525</v>
      </c>
      <c r="R217" s="14" t="s">
        <v>209</v>
      </c>
      <c r="S217" s="14" t="s">
        <v>213</v>
      </c>
      <c r="T217" s="14">
        <f t="shared" si="3"/>
        <v>-122.73</v>
      </c>
    </row>
    <row r="218" spans="4:20" x14ac:dyDescent="0.25">
      <c r="D218" s="14">
        <v>814847</v>
      </c>
      <c r="F218" s="14">
        <v>814847</v>
      </c>
      <c r="I218" s="14" t="s">
        <v>211</v>
      </c>
      <c r="J218" s="14" t="s">
        <v>208</v>
      </c>
      <c r="K218" s="15">
        <v>42554</v>
      </c>
      <c r="L218" s="15">
        <v>42578</v>
      </c>
      <c r="O218" s="16" t="s">
        <v>526</v>
      </c>
      <c r="P218" s="14" t="s">
        <v>209</v>
      </c>
      <c r="Q218" s="16" t="s">
        <v>526</v>
      </c>
      <c r="R218" s="14" t="s">
        <v>209</v>
      </c>
      <c r="S218" s="14" t="s">
        <v>213</v>
      </c>
      <c r="T218" s="14">
        <f t="shared" si="3"/>
        <v>-309.74</v>
      </c>
    </row>
    <row r="219" spans="4:20" x14ac:dyDescent="0.25">
      <c r="D219" s="14">
        <v>814837</v>
      </c>
      <c r="F219" s="14">
        <v>814837</v>
      </c>
      <c r="I219" s="14" t="s">
        <v>211</v>
      </c>
      <c r="J219" s="14" t="s">
        <v>208</v>
      </c>
      <c r="K219" s="15">
        <v>42554</v>
      </c>
      <c r="L219" s="15">
        <v>42578</v>
      </c>
      <c r="O219" s="16" t="s">
        <v>527</v>
      </c>
      <c r="P219" s="14" t="s">
        <v>209</v>
      </c>
      <c r="Q219" s="16" t="s">
        <v>527</v>
      </c>
      <c r="R219" s="14" t="s">
        <v>209</v>
      </c>
      <c r="S219" s="14" t="s">
        <v>213</v>
      </c>
      <c r="T219" s="14">
        <f t="shared" si="3"/>
        <v>-134.41</v>
      </c>
    </row>
    <row r="220" spans="4:20" x14ac:dyDescent="0.25">
      <c r="D220" s="14">
        <v>814865</v>
      </c>
      <c r="F220" s="14">
        <v>814865</v>
      </c>
      <c r="I220" s="14" t="s">
        <v>211</v>
      </c>
      <c r="J220" s="14" t="s">
        <v>208</v>
      </c>
      <c r="K220" s="15">
        <v>42554</v>
      </c>
      <c r="L220" s="15">
        <v>42582</v>
      </c>
      <c r="O220" s="16" t="s">
        <v>228</v>
      </c>
      <c r="P220" s="14" t="s">
        <v>209</v>
      </c>
      <c r="Q220" s="16" t="s">
        <v>228</v>
      </c>
      <c r="R220" s="14" t="s">
        <v>209</v>
      </c>
      <c r="S220" s="14" t="s">
        <v>213</v>
      </c>
      <c r="T220" s="14">
        <f t="shared" si="3"/>
        <v>-214.28</v>
      </c>
    </row>
    <row r="221" spans="4:20" x14ac:dyDescent="0.25">
      <c r="D221" s="14">
        <v>814866</v>
      </c>
      <c r="F221" s="14">
        <v>814866</v>
      </c>
      <c r="I221" s="14" t="s">
        <v>211</v>
      </c>
      <c r="J221" s="14" t="s">
        <v>208</v>
      </c>
      <c r="K221" s="15">
        <v>42554</v>
      </c>
      <c r="L221" s="15">
        <v>42582</v>
      </c>
      <c r="O221" s="16" t="s">
        <v>520</v>
      </c>
      <c r="P221" s="14" t="s">
        <v>209</v>
      </c>
      <c r="Q221" s="16" t="s">
        <v>520</v>
      </c>
      <c r="R221" s="14" t="s">
        <v>209</v>
      </c>
      <c r="S221" s="14" t="s">
        <v>213</v>
      </c>
      <c r="T221" s="14">
        <f t="shared" si="3"/>
        <v>-292.20999999999998</v>
      </c>
    </row>
    <row r="222" spans="4:20" x14ac:dyDescent="0.25">
      <c r="D222" s="14">
        <v>814923</v>
      </c>
      <c r="F222" s="14">
        <v>814923</v>
      </c>
      <c r="I222" s="14" t="s">
        <v>211</v>
      </c>
      <c r="J222" s="14" t="s">
        <v>208</v>
      </c>
      <c r="K222" s="15">
        <v>42554</v>
      </c>
      <c r="L222" s="15">
        <v>42582</v>
      </c>
      <c r="O222" s="16" t="s">
        <v>528</v>
      </c>
      <c r="P222" s="14" t="s">
        <v>209</v>
      </c>
      <c r="Q222" s="16" t="s">
        <v>528</v>
      </c>
      <c r="R222" s="14" t="s">
        <v>209</v>
      </c>
      <c r="S222" s="14" t="s">
        <v>213</v>
      </c>
      <c r="T222" s="14">
        <f t="shared" si="3"/>
        <v>-81.819999999999993</v>
      </c>
    </row>
    <row r="223" spans="4:20" x14ac:dyDescent="0.25">
      <c r="D223" s="14">
        <v>814957</v>
      </c>
      <c r="F223" s="14">
        <v>814957</v>
      </c>
      <c r="I223" s="14" t="s">
        <v>211</v>
      </c>
      <c r="J223" s="14" t="s">
        <v>208</v>
      </c>
      <c r="K223" s="15">
        <v>42554</v>
      </c>
      <c r="L223" s="15">
        <v>42582</v>
      </c>
      <c r="O223" s="16" t="s">
        <v>221</v>
      </c>
      <c r="P223" s="14" t="s">
        <v>209</v>
      </c>
      <c r="Q223" s="16" t="s">
        <v>221</v>
      </c>
      <c r="R223" s="14" t="s">
        <v>209</v>
      </c>
      <c r="S223" s="14" t="s">
        <v>213</v>
      </c>
      <c r="T223" s="14">
        <f t="shared" si="3"/>
        <v>-253.25</v>
      </c>
    </row>
    <row r="224" spans="4:20" x14ac:dyDescent="0.25">
      <c r="D224" s="14">
        <v>814948</v>
      </c>
      <c r="F224" s="14">
        <v>814948</v>
      </c>
      <c r="I224" s="14" t="s">
        <v>211</v>
      </c>
      <c r="J224" s="14" t="s">
        <v>208</v>
      </c>
      <c r="K224" s="15">
        <v>42554</v>
      </c>
      <c r="L224" s="15">
        <v>42582</v>
      </c>
      <c r="O224" s="16" t="s">
        <v>529</v>
      </c>
      <c r="P224" s="14" t="s">
        <v>209</v>
      </c>
      <c r="Q224" s="16" t="s">
        <v>529</v>
      </c>
      <c r="R224" s="14" t="s">
        <v>209</v>
      </c>
      <c r="S224" s="14" t="s">
        <v>213</v>
      </c>
      <c r="T224" s="14">
        <f t="shared" si="3"/>
        <v>-261.04000000000002</v>
      </c>
    </row>
    <row r="225" spans="4:20" x14ac:dyDescent="0.25">
      <c r="D225" s="14">
        <v>814808</v>
      </c>
      <c r="F225" s="14" t="s">
        <v>530</v>
      </c>
      <c r="I225" s="14" t="s">
        <v>207</v>
      </c>
      <c r="J225" s="14" t="s">
        <v>208</v>
      </c>
      <c r="K225" s="15">
        <v>42554</v>
      </c>
      <c r="L225" s="15">
        <v>42558</v>
      </c>
      <c r="O225" s="16" t="s">
        <v>531</v>
      </c>
      <c r="P225" s="14" t="s">
        <v>209</v>
      </c>
      <c r="Q225" s="16" t="s">
        <v>531</v>
      </c>
      <c r="R225" s="14" t="s">
        <v>209</v>
      </c>
      <c r="S225" s="14" t="s">
        <v>532</v>
      </c>
      <c r="T225" s="14">
        <f t="shared" si="3"/>
        <v>-123.44</v>
      </c>
    </row>
    <row r="226" spans="4:20" x14ac:dyDescent="0.25">
      <c r="D226" s="14">
        <v>814817</v>
      </c>
      <c r="F226" s="14" t="s">
        <v>533</v>
      </c>
      <c r="I226" s="14" t="s">
        <v>207</v>
      </c>
      <c r="J226" s="14" t="s">
        <v>208</v>
      </c>
      <c r="K226" s="15">
        <v>42554</v>
      </c>
      <c r="L226" s="15">
        <v>42558</v>
      </c>
      <c r="O226" s="16" t="s">
        <v>534</v>
      </c>
      <c r="P226" s="14" t="s">
        <v>209</v>
      </c>
      <c r="Q226" s="16" t="s">
        <v>534</v>
      </c>
      <c r="R226" s="14" t="s">
        <v>209</v>
      </c>
      <c r="S226" s="14" t="s">
        <v>535</v>
      </c>
      <c r="T226" s="14">
        <f t="shared" si="3"/>
        <v>-420.79</v>
      </c>
    </row>
    <row r="227" spans="4:20" x14ac:dyDescent="0.25">
      <c r="D227" s="14">
        <v>814862</v>
      </c>
      <c r="F227" s="14" t="s">
        <v>536</v>
      </c>
      <c r="I227" s="14" t="s">
        <v>207</v>
      </c>
      <c r="J227" s="14" t="s">
        <v>208</v>
      </c>
      <c r="K227" s="15">
        <v>42554</v>
      </c>
      <c r="L227" s="15">
        <v>42558</v>
      </c>
      <c r="O227" s="16">
        <v>250787.15</v>
      </c>
      <c r="P227" s="14" t="s">
        <v>209</v>
      </c>
      <c r="Q227" s="16">
        <v>250787.15</v>
      </c>
      <c r="R227" s="14" t="s">
        <v>209</v>
      </c>
      <c r="S227" s="14" t="s">
        <v>537</v>
      </c>
      <c r="T227" s="14">
        <f t="shared" si="3"/>
        <v>250787.15</v>
      </c>
    </row>
    <row r="228" spans="4:20" x14ac:dyDescent="0.25">
      <c r="D228" s="14">
        <v>814821</v>
      </c>
      <c r="F228" s="14" t="s">
        <v>538</v>
      </c>
      <c r="I228" s="14" t="s">
        <v>207</v>
      </c>
      <c r="J228" s="14" t="s">
        <v>208</v>
      </c>
      <c r="K228" s="15">
        <v>42554</v>
      </c>
      <c r="L228" s="15">
        <v>42558</v>
      </c>
      <c r="O228" s="16" t="s">
        <v>506</v>
      </c>
      <c r="P228" s="14" t="s">
        <v>209</v>
      </c>
      <c r="Q228" s="16" t="s">
        <v>506</v>
      </c>
      <c r="R228" s="14" t="s">
        <v>209</v>
      </c>
      <c r="S228" s="14" t="s">
        <v>539</v>
      </c>
      <c r="T228" s="14">
        <f t="shared" si="3"/>
        <v>-233.77</v>
      </c>
    </row>
    <row r="229" spans="4:20" x14ac:dyDescent="0.25">
      <c r="D229" s="14">
        <v>814820</v>
      </c>
      <c r="F229" s="14" t="s">
        <v>540</v>
      </c>
      <c r="I229" s="14" t="s">
        <v>207</v>
      </c>
      <c r="J229" s="14" t="s">
        <v>208</v>
      </c>
      <c r="K229" s="15">
        <v>42554</v>
      </c>
      <c r="L229" s="15">
        <v>42558</v>
      </c>
      <c r="O229" s="16" t="s">
        <v>541</v>
      </c>
      <c r="P229" s="14" t="s">
        <v>209</v>
      </c>
      <c r="Q229" s="16" t="s">
        <v>541</v>
      </c>
      <c r="R229" s="14" t="s">
        <v>209</v>
      </c>
      <c r="S229" s="14" t="s">
        <v>542</v>
      </c>
      <c r="T229" s="14">
        <f t="shared" si="3"/>
        <v>-155.84</v>
      </c>
    </row>
    <row r="230" spans="4:20" x14ac:dyDescent="0.25">
      <c r="D230" s="14">
        <v>814819</v>
      </c>
      <c r="F230" s="14" t="s">
        <v>543</v>
      </c>
      <c r="I230" s="14" t="s">
        <v>207</v>
      </c>
      <c r="J230" s="14" t="s">
        <v>208</v>
      </c>
      <c r="K230" s="15">
        <v>42554</v>
      </c>
      <c r="L230" s="15">
        <v>42558</v>
      </c>
      <c r="O230" s="16">
        <v>790.03</v>
      </c>
      <c r="P230" s="14" t="s">
        <v>209</v>
      </c>
      <c r="Q230" s="16">
        <v>790.03</v>
      </c>
      <c r="R230" s="14" t="s">
        <v>209</v>
      </c>
      <c r="S230" s="14" t="s">
        <v>544</v>
      </c>
      <c r="T230" s="14">
        <f t="shared" si="3"/>
        <v>790.03</v>
      </c>
    </row>
    <row r="231" spans="4:20" x14ac:dyDescent="0.25">
      <c r="D231" s="14">
        <v>814818</v>
      </c>
      <c r="F231" s="14" t="s">
        <v>545</v>
      </c>
      <c r="I231" s="14" t="s">
        <v>207</v>
      </c>
      <c r="J231" s="14" t="s">
        <v>208</v>
      </c>
      <c r="K231" s="15">
        <v>42554</v>
      </c>
      <c r="L231" s="15">
        <v>42558</v>
      </c>
      <c r="O231" s="16">
        <v>1518.39</v>
      </c>
      <c r="P231" s="14" t="s">
        <v>209</v>
      </c>
      <c r="Q231" s="16">
        <v>1518.39</v>
      </c>
      <c r="R231" s="14" t="s">
        <v>209</v>
      </c>
      <c r="S231" s="14" t="s">
        <v>546</v>
      </c>
      <c r="T231" s="14">
        <f t="shared" si="3"/>
        <v>1518.39</v>
      </c>
    </row>
    <row r="232" spans="4:20" x14ac:dyDescent="0.25">
      <c r="D232" s="14">
        <v>814816</v>
      </c>
      <c r="F232" s="14" t="s">
        <v>547</v>
      </c>
      <c r="I232" s="14" t="s">
        <v>207</v>
      </c>
      <c r="J232" s="14" t="s">
        <v>208</v>
      </c>
      <c r="K232" s="15">
        <v>42554</v>
      </c>
      <c r="L232" s="15">
        <v>42558</v>
      </c>
      <c r="O232" s="16" t="s">
        <v>548</v>
      </c>
      <c r="P232" s="14" t="s">
        <v>209</v>
      </c>
      <c r="Q232" s="16" t="s">
        <v>548</v>
      </c>
      <c r="R232" s="14" t="s">
        <v>209</v>
      </c>
      <c r="S232" s="14" t="s">
        <v>549</v>
      </c>
      <c r="T232" s="14">
        <f t="shared" si="3"/>
        <v>-230.52</v>
      </c>
    </row>
    <row r="233" spans="4:20" x14ac:dyDescent="0.25">
      <c r="D233" s="14">
        <v>814809</v>
      </c>
      <c r="F233" s="14" t="s">
        <v>550</v>
      </c>
      <c r="I233" s="14" t="s">
        <v>207</v>
      </c>
      <c r="J233" s="14" t="s">
        <v>208</v>
      </c>
      <c r="K233" s="15">
        <v>42554</v>
      </c>
      <c r="L233" s="15">
        <v>42558</v>
      </c>
      <c r="O233" s="16" t="s">
        <v>551</v>
      </c>
      <c r="P233" s="14" t="s">
        <v>209</v>
      </c>
      <c r="Q233" s="16" t="s">
        <v>551</v>
      </c>
      <c r="R233" s="14" t="s">
        <v>209</v>
      </c>
      <c r="S233" s="14" t="s">
        <v>552</v>
      </c>
      <c r="T233" s="14">
        <f t="shared" si="3"/>
        <v>-158.01</v>
      </c>
    </row>
    <row r="234" spans="4:20" x14ac:dyDescent="0.25">
      <c r="D234" s="14">
        <v>814815</v>
      </c>
      <c r="F234" s="14" t="s">
        <v>553</v>
      </c>
      <c r="I234" s="14" t="s">
        <v>207</v>
      </c>
      <c r="J234" s="14" t="s">
        <v>208</v>
      </c>
      <c r="K234" s="15">
        <v>42554</v>
      </c>
      <c r="L234" s="15">
        <v>42558</v>
      </c>
      <c r="O234" s="16" t="s">
        <v>554</v>
      </c>
      <c r="P234" s="14" t="s">
        <v>209</v>
      </c>
      <c r="Q234" s="16" t="s">
        <v>554</v>
      </c>
      <c r="R234" s="14" t="s">
        <v>209</v>
      </c>
      <c r="S234" s="14" t="s">
        <v>555</v>
      </c>
      <c r="T234" s="14">
        <f t="shared" si="3"/>
        <v>-12.95</v>
      </c>
    </row>
    <row r="235" spans="4:20" x14ac:dyDescent="0.25">
      <c r="D235" s="14">
        <v>814814</v>
      </c>
      <c r="F235" s="14" t="s">
        <v>556</v>
      </c>
      <c r="I235" s="14" t="s">
        <v>207</v>
      </c>
      <c r="J235" s="14" t="s">
        <v>208</v>
      </c>
      <c r="K235" s="15">
        <v>42554</v>
      </c>
      <c r="L235" s="15">
        <v>42558</v>
      </c>
      <c r="O235" s="16" t="s">
        <v>531</v>
      </c>
      <c r="P235" s="14" t="s">
        <v>209</v>
      </c>
      <c r="Q235" s="16" t="s">
        <v>531</v>
      </c>
      <c r="R235" s="14" t="s">
        <v>209</v>
      </c>
      <c r="S235" s="14" t="s">
        <v>557</v>
      </c>
      <c r="T235" s="14">
        <f t="shared" si="3"/>
        <v>-123.44</v>
      </c>
    </row>
    <row r="236" spans="4:20" x14ac:dyDescent="0.25">
      <c r="D236" s="14">
        <v>814813</v>
      </c>
      <c r="F236" s="14" t="s">
        <v>558</v>
      </c>
      <c r="I236" s="14" t="s">
        <v>207</v>
      </c>
      <c r="J236" s="14" t="s">
        <v>208</v>
      </c>
      <c r="K236" s="15">
        <v>42554</v>
      </c>
      <c r="L236" s="15">
        <v>42558</v>
      </c>
      <c r="O236" s="16">
        <v>925.81</v>
      </c>
      <c r="P236" s="14" t="s">
        <v>209</v>
      </c>
      <c r="Q236" s="16">
        <v>925.81</v>
      </c>
      <c r="R236" s="14" t="s">
        <v>209</v>
      </c>
      <c r="S236" s="14" t="s">
        <v>559</v>
      </c>
      <c r="T236" s="14">
        <f t="shared" si="3"/>
        <v>925.81</v>
      </c>
    </row>
    <row r="237" spans="4:20" x14ac:dyDescent="0.25">
      <c r="D237" s="14">
        <v>814812</v>
      </c>
      <c r="F237" s="14" t="s">
        <v>560</v>
      </c>
      <c r="I237" s="14" t="s">
        <v>207</v>
      </c>
      <c r="J237" s="14" t="s">
        <v>208</v>
      </c>
      <c r="K237" s="15">
        <v>42554</v>
      </c>
      <c r="L237" s="15">
        <v>42558</v>
      </c>
      <c r="O237" s="16">
        <v>586.35</v>
      </c>
      <c r="P237" s="14" t="s">
        <v>209</v>
      </c>
      <c r="Q237" s="16">
        <v>586.35</v>
      </c>
      <c r="R237" s="14" t="s">
        <v>209</v>
      </c>
      <c r="S237" s="14" t="s">
        <v>561</v>
      </c>
      <c r="T237" s="14">
        <f t="shared" si="3"/>
        <v>586.35</v>
      </c>
    </row>
    <row r="238" spans="4:20" x14ac:dyDescent="0.25">
      <c r="D238" s="14">
        <v>814811</v>
      </c>
      <c r="F238" s="14" t="s">
        <v>562</v>
      </c>
      <c r="I238" s="14" t="s">
        <v>207</v>
      </c>
      <c r="J238" s="14" t="s">
        <v>208</v>
      </c>
      <c r="K238" s="15">
        <v>42554</v>
      </c>
      <c r="L238" s="15">
        <v>42558</v>
      </c>
      <c r="O238" s="16">
        <v>698.28</v>
      </c>
      <c r="P238" s="14" t="s">
        <v>209</v>
      </c>
      <c r="Q238" s="16">
        <v>698.28</v>
      </c>
      <c r="R238" s="14" t="s">
        <v>209</v>
      </c>
      <c r="S238" s="14" t="s">
        <v>563</v>
      </c>
      <c r="T238" s="14">
        <f t="shared" si="3"/>
        <v>698.28</v>
      </c>
    </row>
    <row r="239" spans="4:20" x14ac:dyDescent="0.25">
      <c r="D239" s="14">
        <v>814810</v>
      </c>
      <c r="F239" s="14" t="s">
        <v>564</v>
      </c>
      <c r="I239" s="14" t="s">
        <v>207</v>
      </c>
      <c r="J239" s="14" t="s">
        <v>208</v>
      </c>
      <c r="K239" s="15">
        <v>42554</v>
      </c>
      <c r="L239" s="15">
        <v>42558</v>
      </c>
      <c r="O239" s="16" t="s">
        <v>565</v>
      </c>
      <c r="P239" s="14" t="s">
        <v>209</v>
      </c>
      <c r="Q239" s="16" t="s">
        <v>565</v>
      </c>
      <c r="R239" s="14" t="s">
        <v>209</v>
      </c>
      <c r="S239" s="14" t="s">
        <v>566</v>
      </c>
      <c r="T239" s="14">
        <f t="shared" si="3"/>
        <v>-155.88</v>
      </c>
    </row>
    <row r="240" spans="4:20" x14ac:dyDescent="0.25">
      <c r="D240" s="14">
        <v>814858</v>
      </c>
      <c r="F240" s="14" t="s">
        <v>567</v>
      </c>
      <c r="I240" s="14" t="s">
        <v>207</v>
      </c>
      <c r="J240" s="14" t="s">
        <v>208</v>
      </c>
      <c r="K240" s="15">
        <v>42554</v>
      </c>
      <c r="L240" s="15">
        <v>42557</v>
      </c>
      <c r="O240" s="16" t="s">
        <v>568</v>
      </c>
      <c r="P240" s="14" t="s">
        <v>209</v>
      </c>
      <c r="Q240" s="16" t="s">
        <v>568</v>
      </c>
      <c r="R240" s="14" t="s">
        <v>209</v>
      </c>
      <c r="S240" s="14" t="s">
        <v>569</v>
      </c>
      <c r="T240" s="14">
        <f t="shared" si="3"/>
        <v>-124.27</v>
      </c>
    </row>
    <row r="241" spans="4:20" x14ac:dyDescent="0.25">
      <c r="D241" s="14">
        <v>814859</v>
      </c>
      <c r="F241" s="14" t="s">
        <v>570</v>
      </c>
      <c r="I241" s="14" t="s">
        <v>207</v>
      </c>
      <c r="J241" s="14" t="s">
        <v>208</v>
      </c>
      <c r="K241" s="15">
        <v>42554</v>
      </c>
      <c r="L241" s="15">
        <v>42557</v>
      </c>
      <c r="O241" s="16">
        <v>20451.310000000001</v>
      </c>
      <c r="P241" s="14" t="s">
        <v>209</v>
      </c>
      <c r="Q241" s="16">
        <v>20451.310000000001</v>
      </c>
      <c r="R241" s="14" t="s">
        <v>209</v>
      </c>
      <c r="S241" s="14" t="s">
        <v>571</v>
      </c>
      <c r="T241" s="14">
        <f t="shared" si="3"/>
        <v>20451.310000000001</v>
      </c>
    </row>
    <row r="242" spans="4:20" x14ac:dyDescent="0.25">
      <c r="D242" s="14">
        <v>815120</v>
      </c>
      <c r="F242" s="14">
        <v>815120</v>
      </c>
      <c r="I242" s="14" t="s">
        <v>211</v>
      </c>
      <c r="J242" s="14" t="s">
        <v>208</v>
      </c>
      <c r="K242" s="15">
        <v>42555</v>
      </c>
      <c r="L242" s="15">
        <v>42582</v>
      </c>
      <c r="O242" s="16" t="s">
        <v>572</v>
      </c>
      <c r="P242" s="14" t="s">
        <v>209</v>
      </c>
      <c r="Q242" s="16" t="s">
        <v>572</v>
      </c>
      <c r="R242" s="14" t="s">
        <v>209</v>
      </c>
      <c r="S242" s="14" t="s">
        <v>213</v>
      </c>
      <c r="T242" s="14">
        <f t="shared" si="3"/>
        <v>-317.52999999999997</v>
      </c>
    </row>
    <row r="243" spans="4:20" x14ac:dyDescent="0.25">
      <c r="D243" s="14">
        <v>815104</v>
      </c>
      <c r="F243" s="14">
        <v>815104</v>
      </c>
      <c r="I243" s="14" t="s">
        <v>211</v>
      </c>
      <c r="J243" s="14" t="s">
        <v>208</v>
      </c>
      <c r="K243" s="15">
        <v>42555</v>
      </c>
      <c r="L243" s="15">
        <v>42582</v>
      </c>
      <c r="O243" s="16" t="s">
        <v>221</v>
      </c>
      <c r="P243" s="14" t="s">
        <v>209</v>
      </c>
      <c r="Q243" s="16" t="s">
        <v>221</v>
      </c>
      <c r="R243" s="14" t="s">
        <v>209</v>
      </c>
      <c r="S243" s="14" t="s">
        <v>213</v>
      </c>
      <c r="T243" s="14">
        <f t="shared" si="3"/>
        <v>-253.25</v>
      </c>
    </row>
    <row r="244" spans="4:20" x14ac:dyDescent="0.25">
      <c r="D244" s="14">
        <v>815105</v>
      </c>
      <c r="F244" s="14">
        <v>815105</v>
      </c>
      <c r="I244" s="14" t="s">
        <v>211</v>
      </c>
      <c r="J244" s="14" t="s">
        <v>208</v>
      </c>
      <c r="K244" s="15">
        <v>42555</v>
      </c>
      <c r="L244" s="15">
        <v>42582</v>
      </c>
      <c r="O244" s="16" t="s">
        <v>221</v>
      </c>
      <c r="P244" s="14" t="s">
        <v>209</v>
      </c>
      <c r="Q244" s="16" t="s">
        <v>221</v>
      </c>
      <c r="R244" s="14" t="s">
        <v>209</v>
      </c>
      <c r="S244" s="14" t="s">
        <v>213</v>
      </c>
      <c r="T244" s="14">
        <f t="shared" si="3"/>
        <v>-253.25</v>
      </c>
    </row>
    <row r="245" spans="4:20" x14ac:dyDescent="0.25">
      <c r="D245" s="14">
        <v>815119</v>
      </c>
      <c r="F245" s="14">
        <v>815119</v>
      </c>
      <c r="I245" s="14" t="s">
        <v>211</v>
      </c>
      <c r="J245" s="14" t="s">
        <v>208</v>
      </c>
      <c r="K245" s="15">
        <v>42555</v>
      </c>
      <c r="L245" s="15">
        <v>42582</v>
      </c>
      <c r="O245" s="16" t="s">
        <v>573</v>
      </c>
      <c r="P245" s="14" t="s">
        <v>209</v>
      </c>
      <c r="Q245" s="16" t="s">
        <v>573</v>
      </c>
      <c r="R245" s="14" t="s">
        <v>209</v>
      </c>
      <c r="S245" s="14" t="s">
        <v>213</v>
      </c>
      <c r="T245" s="14">
        <f t="shared" si="3"/>
        <v>-68.180000000000007</v>
      </c>
    </row>
    <row r="246" spans="4:20" x14ac:dyDescent="0.25">
      <c r="D246" s="14">
        <v>815123</v>
      </c>
      <c r="F246" s="14" t="s">
        <v>574</v>
      </c>
      <c r="I246" s="14" t="s">
        <v>207</v>
      </c>
      <c r="J246" s="14" t="s">
        <v>208</v>
      </c>
      <c r="K246" s="15">
        <v>42555</v>
      </c>
      <c r="L246" s="15">
        <v>42568</v>
      </c>
      <c r="O246" s="16" t="s">
        <v>575</v>
      </c>
      <c r="P246" s="14" t="s">
        <v>209</v>
      </c>
      <c r="Q246" s="16" t="s">
        <v>575</v>
      </c>
      <c r="R246" s="14" t="s">
        <v>209</v>
      </c>
      <c r="S246" s="14" t="s">
        <v>576</v>
      </c>
      <c r="T246" s="14">
        <f t="shared" si="3"/>
        <v>-402.6</v>
      </c>
    </row>
    <row r="247" spans="4:20" x14ac:dyDescent="0.25">
      <c r="D247" s="14">
        <v>815069</v>
      </c>
      <c r="F247" s="14" t="s">
        <v>577</v>
      </c>
      <c r="I247" s="14" t="s">
        <v>207</v>
      </c>
      <c r="J247" s="14" t="s">
        <v>208</v>
      </c>
      <c r="K247" s="15">
        <v>42555</v>
      </c>
      <c r="L247" s="15">
        <v>42568</v>
      </c>
      <c r="O247" s="16" t="s">
        <v>578</v>
      </c>
      <c r="P247" s="14" t="s">
        <v>209</v>
      </c>
      <c r="Q247" s="16" t="s">
        <v>578</v>
      </c>
      <c r="R247" s="14" t="s">
        <v>209</v>
      </c>
      <c r="S247" s="14" t="s">
        <v>579</v>
      </c>
      <c r="T247" s="14">
        <f t="shared" si="3"/>
        <v>-243.51</v>
      </c>
    </row>
    <row r="248" spans="4:20" x14ac:dyDescent="0.25">
      <c r="D248" s="14">
        <v>815001</v>
      </c>
      <c r="F248" s="14" t="s">
        <v>580</v>
      </c>
      <c r="I248" s="14" t="s">
        <v>207</v>
      </c>
      <c r="J248" s="14" t="s">
        <v>208</v>
      </c>
      <c r="K248" s="15">
        <v>42555</v>
      </c>
      <c r="L248" s="15">
        <v>42568</v>
      </c>
      <c r="O248" s="16">
        <v>8272.67</v>
      </c>
      <c r="P248" s="14" t="s">
        <v>209</v>
      </c>
      <c r="Q248" s="16">
        <v>8272.67</v>
      </c>
      <c r="R248" s="14" t="s">
        <v>209</v>
      </c>
      <c r="S248" s="14" t="s">
        <v>581</v>
      </c>
      <c r="T248" s="14">
        <f t="shared" si="3"/>
        <v>8272.67</v>
      </c>
    </row>
    <row r="249" spans="4:20" x14ac:dyDescent="0.25">
      <c r="D249" s="14">
        <v>815251</v>
      </c>
      <c r="F249" s="14">
        <v>815251</v>
      </c>
      <c r="I249" s="14" t="s">
        <v>211</v>
      </c>
      <c r="J249" s="14" t="s">
        <v>208</v>
      </c>
      <c r="K249" s="15">
        <v>42556</v>
      </c>
      <c r="L249" s="15">
        <v>42582</v>
      </c>
      <c r="O249" s="16" t="s">
        <v>582</v>
      </c>
      <c r="P249" s="14" t="s">
        <v>209</v>
      </c>
      <c r="Q249" s="16" t="s">
        <v>582</v>
      </c>
      <c r="R249" s="14" t="s">
        <v>209</v>
      </c>
      <c r="S249" s="14" t="s">
        <v>213</v>
      </c>
      <c r="T249" s="14">
        <f t="shared" si="3"/>
        <v>-245.46</v>
      </c>
    </row>
    <row r="250" spans="4:20" x14ac:dyDescent="0.25">
      <c r="D250" s="14">
        <v>815179</v>
      </c>
      <c r="F250" s="14">
        <v>815179</v>
      </c>
      <c r="I250" s="14" t="s">
        <v>211</v>
      </c>
      <c r="J250" s="14" t="s">
        <v>208</v>
      </c>
      <c r="K250" s="15">
        <v>42556</v>
      </c>
      <c r="L250" s="15">
        <v>42582</v>
      </c>
      <c r="O250" s="16" t="s">
        <v>215</v>
      </c>
      <c r="P250" s="14" t="s">
        <v>209</v>
      </c>
      <c r="Q250" s="16" t="s">
        <v>215</v>
      </c>
      <c r="R250" s="14" t="s">
        <v>209</v>
      </c>
      <c r="S250" s="14" t="s">
        <v>213</v>
      </c>
      <c r="T250" s="14">
        <f t="shared" si="3"/>
        <v>-305.83999999999997</v>
      </c>
    </row>
    <row r="251" spans="4:20" x14ac:dyDescent="0.25">
      <c r="D251" s="14">
        <v>815252</v>
      </c>
      <c r="F251" s="14">
        <v>815252</v>
      </c>
      <c r="I251" s="14" t="s">
        <v>211</v>
      </c>
      <c r="J251" s="14" t="s">
        <v>208</v>
      </c>
      <c r="K251" s="15">
        <v>42556</v>
      </c>
      <c r="L251" s="15">
        <v>42582</v>
      </c>
      <c r="O251" s="16" t="s">
        <v>219</v>
      </c>
      <c r="P251" s="14" t="s">
        <v>209</v>
      </c>
      <c r="Q251" s="16" t="s">
        <v>219</v>
      </c>
      <c r="R251" s="14" t="s">
        <v>209</v>
      </c>
      <c r="S251" s="14" t="s">
        <v>213</v>
      </c>
      <c r="T251" s="14">
        <f t="shared" si="3"/>
        <v>-416.88</v>
      </c>
    </row>
    <row r="252" spans="4:20" x14ac:dyDescent="0.25">
      <c r="D252" s="14">
        <v>815254</v>
      </c>
      <c r="F252" s="14">
        <v>815254</v>
      </c>
      <c r="I252" s="14" t="s">
        <v>211</v>
      </c>
      <c r="J252" s="14" t="s">
        <v>208</v>
      </c>
      <c r="K252" s="15">
        <v>42556</v>
      </c>
      <c r="L252" s="15">
        <v>42582</v>
      </c>
      <c r="O252" s="16" t="s">
        <v>523</v>
      </c>
      <c r="P252" s="14" t="s">
        <v>209</v>
      </c>
      <c r="Q252" s="16" t="s">
        <v>523</v>
      </c>
      <c r="R252" s="14" t="s">
        <v>209</v>
      </c>
      <c r="S252" s="14" t="s">
        <v>213</v>
      </c>
      <c r="T252" s="14">
        <f t="shared" si="3"/>
        <v>-210.39</v>
      </c>
    </row>
    <row r="253" spans="4:20" x14ac:dyDescent="0.25">
      <c r="D253" s="14">
        <v>815242</v>
      </c>
      <c r="F253" s="14" t="s">
        <v>583</v>
      </c>
      <c r="I253" s="14" t="s">
        <v>207</v>
      </c>
      <c r="J253" s="14" t="s">
        <v>208</v>
      </c>
      <c r="K253" s="15">
        <v>42556</v>
      </c>
      <c r="L253" s="15">
        <v>42568</v>
      </c>
      <c r="O253" s="16" t="s">
        <v>584</v>
      </c>
      <c r="P253" s="14" t="s">
        <v>209</v>
      </c>
      <c r="Q253" s="16" t="s">
        <v>584</v>
      </c>
      <c r="R253" s="14" t="s">
        <v>209</v>
      </c>
      <c r="S253" s="14" t="s">
        <v>585</v>
      </c>
      <c r="T253" s="14">
        <f t="shared" si="3"/>
        <v>-77.900000000000006</v>
      </c>
    </row>
    <row r="254" spans="4:20" x14ac:dyDescent="0.25">
      <c r="D254" s="14">
        <v>815243</v>
      </c>
      <c r="F254" s="14" t="s">
        <v>586</v>
      </c>
      <c r="I254" s="14" t="s">
        <v>207</v>
      </c>
      <c r="J254" s="14" t="s">
        <v>208</v>
      </c>
      <c r="K254" s="15">
        <v>42556</v>
      </c>
      <c r="L254" s="15">
        <v>42568</v>
      </c>
      <c r="O254" s="16">
        <v>1562.79</v>
      </c>
      <c r="P254" s="14" t="s">
        <v>209</v>
      </c>
      <c r="Q254" s="16">
        <v>1562.79</v>
      </c>
      <c r="R254" s="14" t="s">
        <v>209</v>
      </c>
      <c r="S254" s="14" t="s">
        <v>587</v>
      </c>
      <c r="T254" s="14">
        <f t="shared" si="3"/>
        <v>1562.79</v>
      </c>
    </row>
    <row r="255" spans="4:20" x14ac:dyDescent="0.25">
      <c r="D255" s="14">
        <v>815366</v>
      </c>
      <c r="F255" s="14">
        <v>815366</v>
      </c>
      <c r="I255" s="14" t="s">
        <v>211</v>
      </c>
      <c r="J255" s="14" t="s">
        <v>208</v>
      </c>
      <c r="K255" s="15">
        <v>42557</v>
      </c>
      <c r="L255" s="15">
        <v>42582</v>
      </c>
      <c r="O255" s="16" t="s">
        <v>460</v>
      </c>
      <c r="P255" s="14" t="s">
        <v>209</v>
      </c>
      <c r="Q255" s="16" t="s">
        <v>460</v>
      </c>
      <c r="R255" s="14" t="s">
        <v>209</v>
      </c>
      <c r="S255" s="14" t="s">
        <v>213</v>
      </c>
      <c r="T255" s="14">
        <f t="shared" si="3"/>
        <v>-77.92</v>
      </c>
    </row>
    <row r="256" spans="4:20" x14ac:dyDescent="0.25">
      <c r="D256" s="14">
        <v>815369</v>
      </c>
      <c r="F256" s="14">
        <v>815369</v>
      </c>
      <c r="I256" s="14" t="s">
        <v>211</v>
      </c>
      <c r="J256" s="14" t="s">
        <v>208</v>
      </c>
      <c r="K256" s="15">
        <v>42557</v>
      </c>
      <c r="L256" s="15">
        <v>42582</v>
      </c>
      <c r="O256" s="16" t="s">
        <v>588</v>
      </c>
      <c r="P256" s="14" t="s">
        <v>209</v>
      </c>
      <c r="Q256" s="16" t="s">
        <v>588</v>
      </c>
      <c r="R256" s="14" t="s">
        <v>209</v>
      </c>
      <c r="S256" s="14" t="s">
        <v>213</v>
      </c>
      <c r="T256" s="14">
        <f t="shared" si="3"/>
        <v>-37.01</v>
      </c>
    </row>
    <row r="257" spans="4:20" x14ac:dyDescent="0.25">
      <c r="D257" s="14">
        <v>815370</v>
      </c>
      <c r="F257" s="14">
        <v>815370</v>
      </c>
      <c r="I257" s="14" t="s">
        <v>211</v>
      </c>
      <c r="J257" s="14" t="s">
        <v>208</v>
      </c>
      <c r="K257" s="15">
        <v>42557</v>
      </c>
      <c r="L257" s="15">
        <v>42582</v>
      </c>
      <c r="O257" s="16" t="s">
        <v>346</v>
      </c>
      <c r="P257" s="14" t="s">
        <v>209</v>
      </c>
      <c r="Q257" s="16" t="s">
        <v>346</v>
      </c>
      <c r="R257" s="14" t="s">
        <v>209</v>
      </c>
      <c r="S257" s="14" t="s">
        <v>213</v>
      </c>
      <c r="T257" s="14">
        <f t="shared" si="3"/>
        <v>-19.48</v>
      </c>
    </row>
    <row r="258" spans="4:20" x14ac:dyDescent="0.25">
      <c r="D258" s="14">
        <v>815359</v>
      </c>
      <c r="F258" s="14">
        <v>815359</v>
      </c>
      <c r="I258" s="14" t="s">
        <v>211</v>
      </c>
      <c r="J258" s="14" t="s">
        <v>208</v>
      </c>
      <c r="K258" s="15">
        <v>42557</v>
      </c>
      <c r="L258" s="15">
        <v>42582</v>
      </c>
      <c r="O258" s="16" t="s">
        <v>503</v>
      </c>
      <c r="P258" s="14" t="s">
        <v>209</v>
      </c>
      <c r="Q258" s="16" t="s">
        <v>503</v>
      </c>
      <c r="R258" s="14" t="s">
        <v>209</v>
      </c>
      <c r="S258" s="14" t="s">
        <v>589</v>
      </c>
      <c r="T258" s="14">
        <f t="shared" si="3"/>
        <v>-162.34</v>
      </c>
    </row>
    <row r="259" spans="4:20" x14ac:dyDescent="0.25">
      <c r="D259" s="14">
        <v>815356</v>
      </c>
      <c r="F259" s="14" t="s">
        <v>590</v>
      </c>
      <c r="I259" s="14" t="s">
        <v>207</v>
      </c>
      <c r="J259" s="14" t="s">
        <v>208</v>
      </c>
      <c r="K259" s="15">
        <v>42557</v>
      </c>
      <c r="L259" s="15">
        <v>42568</v>
      </c>
      <c r="O259" s="16" t="s">
        <v>591</v>
      </c>
      <c r="P259" s="14" t="s">
        <v>209</v>
      </c>
      <c r="Q259" s="16" t="s">
        <v>591</v>
      </c>
      <c r="R259" s="14" t="s">
        <v>209</v>
      </c>
      <c r="S259" s="14" t="s">
        <v>592</v>
      </c>
      <c r="T259" s="14">
        <f t="shared" si="3"/>
        <v>-38.96</v>
      </c>
    </row>
    <row r="260" spans="4:20" x14ac:dyDescent="0.25">
      <c r="D260" s="14">
        <v>815445</v>
      </c>
      <c r="F260" s="14">
        <v>815445</v>
      </c>
      <c r="I260" s="14" t="s">
        <v>211</v>
      </c>
      <c r="J260" s="14" t="s">
        <v>208</v>
      </c>
      <c r="K260" s="15">
        <v>42558</v>
      </c>
      <c r="L260" s="15">
        <v>42582</v>
      </c>
      <c r="O260" s="16" t="s">
        <v>221</v>
      </c>
      <c r="P260" s="14" t="s">
        <v>209</v>
      </c>
      <c r="Q260" s="16" t="s">
        <v>221</v>
      </c>
      <c r="R260" s="14" t="s">
        <v>209</v>
      </c>
      <c r="S260" s="14" t="s">
        <v>213</v>
      </c>
      <c r="T260" s="14">
        <f t="shared" si="3"/>
        <v>-253.25</v>
      </c>
    </row>
    <row r="261" spans="4:20" x14ac:dyDescent="0.25">
      <c r="D261" s="14">
        <v>815454</v>
      </c>
      <c r="F261" s="14">
        <v>815454</v>
      </c>
      <c r="I261" s="14" t="s">
        <v>211</v>
      </c>
      <c r="J261" s="14" t="s">
        <v>208</v>
      </c>
      <c r="K261" s="15">
        <v>42558</v>
      </c>
      <c r="L261" s="15">
        <v>42582</v>
      </c>
      <c r="O261" s="16" t="s">
        <v>593</v>
      </c>
      <c r="P261" s="14" t="s">
        <v>209</v>
      </c>
      <c r="Q261" s="16" t="s">
        <v>593</v>
      </c>
      <c r="R261" s="14" t="s">
        <v>209</v>
      </c>
      <c r="S261" s="14" t="s">
        <v>213</v>
      </c>
      <c r="T261" s="14">
        <f t="shared" si="3"/>
        <v>-222.07</v>
      </c>
    </row>
    <row r="262" spans="4:20" x14ac:dyDescent="0.25">
      <c r="D262" s="14">
        <v>815384</v>
      </c>
      <c r="F262" s="14">
        <v>815384</v>
      </c>
      <c r="I262" s="14" t="s">
        <v>211</v>
      </c>
      <c r="J262" s="14" t="s">
        <v>208</v>
      </c>
      <c r="K262" s="15">
        <v>42558</v>
      </c>
      <c r="L262" s="15">
        <v>42582</v>
      </c>
      <c r="O262" s="16" t="s">
        <v>405</v>
      </c>
      <c r="P262" s="14" t="s">
        <v>209</v>
      </c>
      <c r="Q262" s="16" t="s">
        <v>405</v>
      </c>
      <c r="R262" s="14" t="s">
        <v>209</v>
      </c>
      <c r="S262" s="14" t="s">
        <v>213</v>
      </c>
      <c r="T262" s="14">
        <f t="shared" si="3"/>
        <v>-32.47</v>
      </c>
    </row>
    <row r="263" spans="4:20" x14ac:dyDescent="0.25">
      <c r="D263" s="14">
        <v>815446</v>
      </c>
      <c r="F263" s="14">
        <v>815446</v>
      </c>
      <c r="I263" s="14" t="s">
        <v>211</v>
      </c>
      <c r="J263" s="14" t="s">
        <v>208</v>
      </c>
      <c r="K263" s="15">
        <v>42558</v>
      </c>
      <c r="L263" s="15">
        <v>42582</v>
      </c>
      <c r="O263" s="16" t="s">
        <v>298</v>
      </c>
      <c r="P263" s="14" t="s">
        <v>209</v>
      </c>
      <c r="Q263" s="16" t="s">
        <v>298</v>
      </c>
      <c r="R263" s="14" t="s">
        <v>209</v>
      </c>
      <c r="S263" s="14" t="s">
        <v>213</v>
      </c>
      <c r="T263" s="14">
        <f t="shared" si="3"/>
        <v>-31.17</v>
      </c>
    </row>
    <row r="264" spans="4:20" x14ac:dyDescent="0.25">
      <c r="D264" s="14">
        <v>815491</v>
      </c>
      <c r="F264" s="14">
        <v>815491</v>
      </c>
      <c r="I264" s="14" t="s">
        <v>211</v>
      </c>
      <c r="J264" s="14" t="s">
        <v>208</v>
      </c>
      <c r="K264" s="15">
        <v>42561</v>
      </c>
      <c r="L264" s="15">
        <v>42582</v>
      </c>
      <c r="O264" s="16" t="s">
        <v>286</v>
      </c>
      <c r="P264" s="14" t="s">
        <v>209</v>
      </c>
      <c r="Q264" s="16" t="s">
        <v>286</v>
      </c>
      <c r="R264" s="14" t="s">
        <v>209</v>
      </c>
      <c r="S264" s="14" t="s">
        <v>213</v>
      </c>
      <c r="T264" s="14">
        <f t="shared" si="3"/>
        <v>-112.99</v>
      </c>
    </row>
    <row r="265" spans="4:20" x14ac:dyDescent="0.25">
      <c r="D265" s="14">
        <v>815492</v>
      </c>
      <c r="F265" s="14">
        <v>815492</v>
      </c>
      <c r="I265" s="14" t="s">
        <v>211</v>
      </c>
      <c r="J265" s="14" t="s">
        <v>208</v>
      </c>
      <c r="K265" s="15">
        <v>42561</v>
      </c>
      <c r="L265" s="15">
        <v>42582</v>
      </c>
      <c r="O265" s="16" t="s">
        <v>446</v>
      </c>
      <c r="P265" s="14" t="s">
        <v>209</v>
      </c>
      <c r="Q265" s="16" t="s">
        <v>446</v>
      </c>
      <c r="R265" s="14" t="s">
        <v>209</v>
      </c>
      <c r="S265" s="14" t="s">
        <v>213</v>
      </c>
      <c r="T265" s="14">
        <f t="shared" si="3"/>
        <v>-194.81</v>
      </c>
    </row>
    <row r="266" spans="4:20" x14ac:dyDescent="0.25">
      <c r="D266" s="14">
        <v>815513</v>
      </c>
      <c r="F266" s="14">
        <v>815513</v>
      </c>
      <c r="I266" s="14" t="s">
        <v>211</v>
      </c>
      <c r="J266" s="14" t="s">
        <v>208</v>
      </c>
      <c r="K266" s="15">
        <v>42561</v>
      </c>
      <c r="L266" s="15">
        <v>42582</v>
      </c>
      <c r="O266" s="16" t="s">
        <v>228</v>
      </c>
      <c r="P266" s="14" t="s">
        <v>209</v>
      </c>
      <c r="Q266" s="16" t="s">
        <v>228</v>
      </c>
      <c r="R266" s="14" t="s">
        <v>209</v>
      </c>
      <c r="S266" s="14" t="s">
        <v>213</v>
      </c>
      <c r="T266" s="14">
        <f t="shared" si="3"/>
        <v>-214.28</v>
      </c>
    </row>
    <row r="267" spans="4:20" x14ac:dyDescent="0.25">
      <c r="D267" s="14">
        <v>815662</v>
      </c>
      <c r="F267" s="14">
        <v>815662</v>
      </c>
      <c r="I267" s="14" t="s">
        <v>211</v>
      </c>
      <c r="J267" s="14" t="s">
        <v>208</v>
      </c>
      <c r="K267" s="15">
        <v>42561</v>
      </c>
      <c r="L267" s="15">
        <v>42582</v>
      </c>
      <c r="O267" s="16" t="s">
        <v>594</v>
      </c>
      <c r="P267" s="14" t="s">
        <v>209</v>
      </c>
      <c r="Q267" s="16" t="s">
        <v>594</v>
      </c>
      <c r="R267" s="14" t="s">
        <v>209</v>
      </c>
      <c r="S267" s="14" t="s">
        <v>213</v>
      </c>
      <c r="T267" s="14">
        <f t="shared" si="3"/>
        <v>-300.01</v>
      </c>
    </row>
    <row r="268" spans="4:20" x14ac:dyDescent="0.25">
      <c r="D268" s="14">
        <v>815509</v>
      </c>
      <c r="F268" s="14">
        <v>815509</v>
      </c>
      <c r="I268" s="14" t="s">
        <v>211</v>
      </c>
      <c r="J268" s="14" t="s">
        <v>208</v>
      </c>
      <c r="K268" s="15">
        <v>42561</v>
      </c>
      <c r="L268" s="15">
        <v>42582</v>
      </c>
      <c r="O268" s="16" t="s">
        <v>595</v>
      </c>
      <c r="P268" s="14" t="s">
        <v>209</v>
      </c>
      <c r="Q268" s="16" t="s">
        <v>595</v>
      </c>
      <c r="R268" s="14" t="s">
        <v>209</v>
      </c>
      <c r="S268" s="14" t="s">
        <v>589</v>
      </c>
      <c r="T268" s="14">
        <f t="shared" si="3"/>
        <v>-61.72</v>
      </c>
    </row>
    <row r="269" spans="4:20" x14ac:dyDescent="0.25">
      <c r="D269" s="14">
        <v>815511</v>
      </c>
      <c r="F269" s="14">
        <v>815511</v>
      </c>
      <c r="I269" s="14" t="s">
        <v>211</v>
      </c>
      <c r="J269" s="14" t="s">
        <v>208</v>
      </c>
      <c r="K269" s="15">
        <v>42561</v>
      </c>
      <c r="L269" s="15">
        <v>42582</v>
      </c>
      <c r="O269" s="16" t="s">
        <v>596</v>
      </c>
      <c r="P269" s="14" t="s">
        <v>209</v>
      </c>
      <c r="Q269" s="16" t="s">
        <v>596</v>
      </c>
      <c r="R269" s="14" t="s">
        <v>209</v>
      </c>
      <c r="S269" s="14" t="s">
        <v>589</v>
      </c>
      <c r="T269" s="14">
        <f t="shared" si="3"/>
        <v>-46.75</v>
      </c>
    </row>
    <row r="270" spans="4:20" x14ac:dyDescent="0.25">
      <c r="D270" s="14">
        <v>815527</v>
      </c>
      <c r="F270" s="14">
        <v>815527</v>
      </c>
      <c r="I270" s="14" t="s">
        <v>211</v>
      </c>
      <c r="J270" s="14" t="s">
        <v>208</v>
      </c>
      <c r="K270" s="15">
        <v>42561</v>
      </c>
      <c r="L270" s="15">
        <v>42582</v>
      </c>
      <c r="O270" s="16" t="s">
        <v>597</v>
      </c>
      <c r="P270" s="14" t="s">
        <v>209</v>
      </c>
      <c r="Q270" s="16" t="s">
        <v>597</v>
      </c>
      <c r="R270" s="14" t="s">
        <v>209</v>
      </c>
      <c r="S270" s="14" t="s">
        <v>589</v>
      </c>
      <c r="T270" s="14">
        <f t="shared" ref="T270:T333" si="4">IF(RIGHT(O270,1)="-",VALUE("-"&amp;LEFT(O270,LEN(O270)-1)),O270)</f>
        <v>-95.78</v>
      </c>
    </row>
    <row r="271" spans="4:20" x14ac:dyDescent="0.25">
      <c r="D271" s="14">
        <v>815529</v>
      </c>
      <c r="F271" s="14">
        <v>815529</v>
      </c>
      <c r="I271" s="14" t="s">
        <v>211</v>
      </c>
      <c r="J271" s="14" t="s">
        <v>208</v>
      </c>
      <c r="K271" s="15">
        <v>42561</v>
      </c>
      <c r="L271" s="15">
        <v>42582</v>
      </c>
      <c r="O271" s="16" t="s">
        <v>597</v>
      </c>
      <c r="P271" s="14" t="s">
        <v>209</v>
      </c>
      <c r="Q271" s="16" t="s">
        <v>597</v>
      </c>
      <c r="R271" s="14" t="s">
        <v>209</v>
      </c>
      <c r="S271" s="14" t="s">
        <v>589</v>
      </c>
      <c r="T271" s="14">
        <f t="shared" si="4"/>
        <v>-95.78</v>
      </c>
    </row>
    <row r="272" spans="4:20" x14ac:dyDescent="0.25">
      <c r="D272" s="14">
        <v>815665</v>
      </c>
      <c r="F272" s="14">
        <v>815665</v>
      </c>
      <c r="I272" s="14" t="s">
        <v>211</v>
      </c>
      <c r="J272" s="14" t="s">
        <v>208</v>
      </c>
      <c r="K272" s="15">
        <v>42561</v>
      </c>
      <c r="L272" s="15">
        <v>42582</v>
      </c>
      <c r="O272" s="16" t="s">
        <v>489</v>
      </c>
      <c r="P272" s="14" t="s">
        <v>209</v>
      </c>
      <c r="Q272" s="16" t="s">
        <v>489</v>
      </c>
      <c r="R272" s="14" t="s">
        <v>209</v>
      </c>
      <c r="S272" s="14" t="s">
        <v>213</v>
      </c>
      <c r="T272" s="14">
        <f t="shared" si="4"/>
        <v>-124.67</v>
      </c>
    </row>
    <row r="273" spans="4:20" x14ac:dyDescent="0.25">
      <c r="D273" s="14">
        <v>815670</v>
      </c>
      <c r="F273" s="14">
        <v>815670</v>
      </c>
      <c r="I273" s="14" t="s">
        <v>211</v>
      </c>
      <c r="J273" s="14" t="s">
        <v>208</v>
      </c>
      <c r="K273" s="15">
        <v>42561</v>
      </c>
      <c r="L273" s="15">
        <v>42582</v>
      </c>
      <c r="O273" s="16">
        <v>545.45000000000005</v>
      </c>
      <c r="P273" s="14" t="s">
        <v>209</v>
      </c>
      <c r="Q273" s="16">
        <v>545.45000000000005</v>
      </c>
      <c r="R273" s="14" t="s">
        <v>209</v>
      </c>
      <c r="S273" s="14" t="s">
        <v>213</v>
      </c>
      <c r="T273" s="14">
        <f t="shared" si="4"/>
        <v>545.45000000000005</v>
      </c>
    </row>
    <row r="274" spans="4:20" x14ac:dyDescent="0.25">
      <c r="D274" s="14">
        <v>815503</v>
      </c>
      <c r="F274" s="14">
        <v>815503</v>
      </c>
      <c r="I274" s="14" t="s">
        <v>211</v>
      </c>
      <c r="J274" s="14" t="s">
        <v>208</v>
      </c>
      <c r="K274" s="15">
        <v>42561</v>
      </c>
      <c r="L274" s="15">
        <v>42582</v>
      </c>
      <c r="O274" s="16" t="s">
        <v>255</v>
      </c>
      <c r="P274" s="14" t="s">
        <v>209</v>
      </c>
      <c r="Q274" s="16" t="s">
        <v>255</v>
      </c>
      <c r="R274" s="14" t="s">
        <v>209</v>
      </c>
      <c r="S274" s="14" t="s">
        <v>589</v>
      </c>
      <c r="T274" s="14">
        <f t="shared" si="4"/>
        <v>-30.86</v>
      </c>
    </row>
    <row r="275" spans="4:20" x14ac:dyDescent="0.25">
      <c r="D275" s="14">
        <v>815504</v>
      </c>
      <c r="F275" s="14">
        <v>815504</v>
      </c>
      <c r="I275" s="14" t="s">
        <v>211</v>
      </c>
      <c r="J275" s="14" t="s">
        <v>208</v>
      </c>
      <c r="K275" s="15">
        <v>42561</v>
      </c>
      <c r="L275" s="15">
        <v>42582</v>
      </c>
      <c r="O275" s="16" t="s">
        <v>598</v>
      </c>
      <c r="P275" s="14" t="s">
        <v>209</v>
      </c>
      <c r="Q275" s="16" t="s">
        <v>598</v>
      </c>
      <c r="R275" s="14" t="s">
        <v>209</v>
      </c>
      <c r="S275" s="14" t="s">
        <v>589</v>
      </c>
      <c r="T275" s="14">
        <f t="shared" si="4"/>
        <v>-35.549999999999997</v>
      </c>
    </row>
    <row r="276" spans="4:20" x14ac:dyDescent="0.25">
      <c r="D276" s="14">
        <v>815505</v>
      </c>
      <c r="F276" s="14">
        <v>815505</v>
      </c>
      <c r="I276" s="14" t="s">
        <v>211</v>
      </c>
      <c r="J276" s="14" t="s">
        <v>208</v>
      </c>
      <c r="K276" s="15">
        <v>42561</v>
      </c>
      <c r="L276" s="15">
        <v>42582</v>
      </c>
      <c r="O276" s="16" t="s">
        <v>255</v>
      </c>
      <c r="P276" s="14" t="s">
        <v>209</v>
      </c>
      <c r="Q276" s="16" t="s">
        <v>255</v>
      </c>
      <c r="R276" s="14" t="s">
        <v>209</v>
      </c>
      <c r="S276" s="14" t="s">
        <v>589</v>
      </c>
      <c r="T276" s="14">
        <f t="shared" si="4"/>
        <v>-30.86</v>
      </c>
    </row>
    <row r="277" spans="4:20" x14ac:dyDescent="0.25">
      <c r="D277" s="14">
        <v>815487</v>
      </c>
      <c r="F277" s="14" t="s">
        <v>599</v>
      </c>
      <c r="I277" s="14" t="s">
        <v>207</v>
      </c>
      <c r="J277" s="14" t="s">
        <v>208</v>
      </c>
      <c r="K277" s="15">
        <v>42561</v>
      </c>
      <c r="L277" s="15">
        <v>42564</v>
      </c>
      <c r="O277" s="16">
        <v>9801.9500000000007</v>
      </c>
      <c r="P277" s="14" t="s">
        <v>209</v>
      </c>
      <c r="Q277" s="16">
        <v>9801.9500000000007</v>
      </c>
      <c r="R277" s="14" t="s">
        <v>209</v>
      </c>
      <c r="S277" s="14" t="s">
        <v>600</v>
      </c>
      <c r="T277" s="14">
        <f t="shared" si="4"/>
        <v>9801.9500000000007</v>
      </c>
    </row>
    <row r="278" spans="4:20" x14ac:dyDescent="0.25">
      <c r="D278" s="14">
        <v>815486</v>
      </c>
      <c r="F278" s="14" t="s">
        <v>601</v>
      </c>
      <c r="I278" s="14" t="s">
        <v>207</v>
      </c>
      <c r="J278" s="14" t="s">
        <v>208</v>
      </c>
      <c r="K278" s="15">
        <v>42561</v>
      </c>
      <c r="L278" s="15">
        <v>42564</v>
      </c>
      <c r="O278" s="16">
        <v>23201.31</v>
      </c>
      <c r="P278" s="14" t="s">
        <v>209</v>
      </c>
      <c r="Q278" s="16">
        <v>23201.31</v>
      </c>
      <c r="R278" s="14" t="s">
        <v>209</v>
      </c>
      <c r="S278" s="14" t="s">
        <v>602</v>
      </c>
      <c r="T278" s="14">
        <f t="shared" si="4"/>
        <v>23201.31</v>
      </c>
    </row>
    <row r="279" spans="4:20" x14ac:dyDescent="0.25">
      <c r="D279" s="14">
        <v>815490</v>
      </c>
      <c r="F279" s="14" t="s">
        <v>603</v>
      </c>
      <c r="I279" s="14" t="s">
        <v>207</v>
      </c>
      <c r="J279" s="14" t="s">
        <v>208</v>
      </c>
      <c r="K279" s="15">
        <v>42561</v>
      </c>
      <c r="L279" s="15">
        <v>42564</v>
      </c>
      <c r="O279" s="16">
        <v>20620.080000000002</v>
      </c>
      <c r="P279" s="14" t="s">
        <v>209</v>
      </c>
      <c r="Q279" s="16">
        <v>20620.080000000002</v>
      </c>
      <c r="R279" s="14" t="s">
        <v>209</v>
      </c>
      <c r="S279" s="14" t="s">
        <v>604</v>
      </c>
      <c r="T279" s="14">
        <f t="shared" si="4"/>
        <v>20620.080000000002</v>
      </c>
    </row>
    <row r="280" spans="4:20" x14ac:dyDescent="0.25">
      <c r="D280" s="14">
        <v>815483</v>
      </c>
      <c r="F280" s="14" t="s">
        <v>605</v>
      </c>
      <c r="I280" s="14" t="s">
        <v>207</v>
      </c>
      <c r="J280" s="14" t="s">
        <v>208</v>
      </c>
      <c r="K280" s="15">
        <v>42561</v>
      </c>
      <c r="L280" s="15">
        <v>42564</v>
      </c>
      <c r="O280" s="16">
        <v>581.1</v>
      </c>
      <c r="P280" s="14" t="s">
        <v>209</v>
      </c>
      <c r="Q280" s="16">
        <v>581.1</v>
      </c>
      <c r="R280" s="14" t="s">
        <v>209</v>
      </c>
      <c r="S280" s="14" t="s">
        <v>606</v>
      </c>
      <c r="T280" s="14">
        <f t="shared" si="4"/>
        <v>581.1</v>
      </c>
    </row>
    <row r="281" spans="4:20" x14ac:dyDescent="0.25">
      <c r="D281" s="14">
        <v>815680</v>
      </c>
      <c r="F281" s="14" t="s">
        <v>607</v>
      </c>
      <c r="I281" s="14" t="s">
        <v>608</v>
      </c>
      <c r="J281" s="14" t="s">
        <v>208</v>
      </c>
      <c r="K281" s="15">
        <v>42561</v>
      </c>
      <c r="L281" s="15">
        <v>42570</v>
      </c>
      <c r="O281" s="16" t="s">
        <v>609</v>
      </c>
      <c r="P281" s="14" t="s">
        <v>209</v>
      </c>
      <c r="Q281" s="16" t="s">
        <v>609</v>
      </c>
      <c r="R281" s="14" t="s">
        <v>209</v>
      </c>
      <c r="S281" s="14" t="s">
        <v>610</v>
      </c>
      <c r="T281" s="14" t="e">
        <f t="shared" si="4"/>
        <v>#VALUE!</v>
      </c>
    </row>
    <row r="282" spans="4:20" x14ac:dyDescent="0.25">
      <c r="D282" s="14">
        <v>815778</v>
      </c>
      <c r="F282" s="14">
        <v>815778</v>
      </c>
      <c r="I282" s="14" t="s">
        <v>211</v>
      </c>
      <c r="J282" s="14" t="s">
        <v>208</v>
      </c>
      <c r="K282" s="15">
        <v>42562</v>
      </c>
      <c r="L282" s="15">
        <v>42582</v>
      </c>
      <c r="O282" s="16" t="s">
        <v>611</v>
      </c>
      <c r="P282" s="14" t="s">
        <v>209</v>
      </c>
      <c r="Q282" s="16" t="s">
        <v>611</v>
      </c>
      <c r="R282" s="14" t="s">
        <v>209</v>
      </c>
      <c r="S282" s="14" t="s">
        <v>213</v>
      </c>
      <c r="T282" s="14">
        <f t="shared" si="4"/>
        <v>-471.43</v>
      </c>
    </row>
    <row r="283" spans="4:20" x14ac:dyDescent="0.25">
      <c r="D283" s="14">
        <v>815769</v>
      </c>
      <c r="F283" s="14">
        <v>815769</v>
      </c>
      <c r="I283" s="14" t="s">
        <v>211</v>
      </c>
      <c r="J283" s="14" t="s">
        <v>208</v>
      </c>
      <c r="K283" s="15">
        <v>42562</v>
      </c>
      <c r="L283" s="15">
        <v>42582</v>
      </c>
      <c r="O283" s="16" t="s">
        <v>521</v>
      </c>
      <c r="P283" s="14" t="s">
        <v>209</v>
      </c>
      <c r="Q283" s="16" t="s">
        <v>521</v>
      </c>
      <c r="R283" s="14" t="s">
        <v>209</v>
      </c>
      <c r="S283" s="14" t="s">
        <v>213</v>
      </c>
      <c r="T283" s="14">
        <f t="shared" si="4"/>
        <v>-60.39</v>
      </c>
    </row>
    <row r="284" spans="4:20" x14ac:dyDescent="0.25">
      <c r="D284" s="14">
        <v>815698</v>
      </c>
      <c r="F284" s="14">
        <v>815698</v>
      </c>
      <c r="I284" s="14" t="s">
        <v>211</v>
      </c>
      <c r="J284" s="14" t="s">
        <v>208</v>
      </c>
      <c r="K284" s="15">
        <v>42562</v>
      </c>
      <c r="L284" s="15">
        <v>42582</v>
      </c>
      <c r="O284" s="16" t="s">
        <v>612</v>
      </c>
      <c r="P284" s="14" t="s">
        <v>209</v>
      </c>
      <c r="Q284" s="16" t="s">
        <v>612</v>
      </c>
      <c r="R284" s="14" t="s">
        <v>209</v>
      </c>
      <c r="S284" s="14" t="s">
        <v>213</v>
      </c>
      <c r="T284" s="14">
        <f t="shared" si="4"/>
        <v>-73.25</v>
      </c>
    </row>
    <row r="285" spans="4:20" x14ac:dyDescent="0.25">
      <c r="D285" s="14">
        <v>815767</v>
      </c>
      <c r="F285" s="14">
        <v>815767</v>
      </c>
      <c r="I285" s="14" t="s">
        <v>211</v>
      </c>
      <c r="J285" s="14" t="s">
        <v>208</v>
      </c>
      <c r="K285" s="15">
        <v>42562</v>
      </c>
      <c r="L285" s="15">
        <v>42582</v>
      </c>
      <c r="O285" s="16" t="s">
        <v>228</v>
      </c>
      <c r="P285" s="14" t="s">
        <v>209</v>
      </c>
      <c r="Q285" s="16" t="s">
        <v>228</v>
      </c>
      <c r="R285" s="14" t="s">
        <v>209</v>
      </c>
      <c r="S285" s="14" t="s">
        <v>213</v>
      </c>
      <c r="T285" s="14">
        <f t="shared" si="4"/>
        <v>-214.28</v>
      </c>
    </row>
    <row r="286" spans="4:20" x14ac:dyDescent="0.25">
      <c r="D286" s="14">
        <v>815696</v>
      </c>
      <c r="F286" s="14">
        <v>815696</v>
      </c>
      <c r="I286" s="14" t="s">
        <v>211</v>
      </c>
      <c r="J286" s="14" t="s">
        <v>208</v>
      </c>
      <c r="K286" s="15">
        <v>42562</v>
      </c>
      <c r="L286" s="15">
        <v>42582</v>
      </c>
      <c r="O286" s="16" t="s">
        <v>613</v>
      </c>
      <c r="P286" s="14" t="s">
        <v>209</v>
      </c>
      <c r="Q286" s="16" t="s">
        <v>613</v>
      </c>
      <c r="R286" s="14" t="s">
        <v>209</v>
      </c>
      <c r="S286" s="14" t="s">
        <v>589</v>
      </c>
      <c r="T286" s="14">
        <f t="shared" si="4"/>
        <v>-48.7</v>
      </c>
    </row>
    <row r="287" spans="4:20" x14ac:dyDescent="0.25">
      <c r="D287" s="14">
        <v>815711</v>
      </c>
      <c r="F287" s="14">
        <v>815711</v>
      </c>
      <c r="I287" s="14" t="s">
        <v>211</v>
      </c>
      <c r="J287" s="14" t="s">
        <v>208</v>
      </c>
      <c r="K287" s="15">
        <v>42562</v>
      </c>
      <c r="L287" s="15">
        <v>42582</v>
      </c>
      <c r="O287" s="16">
        <v>9267.17</v>
      </c>
      <c r="P287" s="14" t="s">
        <v>209</v>
      </c>
      <c r="Q287" s="16">
        <v>9267.17</v>
      </c>
      <c r="R287" s="14" t="s">
        <v>209</v>
      </c>
      <c r="S287" s="14" t="s">
        <v>589</v>
      </c>
      <c r="T287" s="14">
        <f t="shared" si="4"/>
        <v>9267.17</v>
      </c>
    </row>
    <row r="288" spans="4:20" x14ac:dyDescent="0.25">
      <c r="D288" s="14">
        <v>815876</v>
      </c>
      <c r="F288" s="14">
        <v>815876</v>
      </c>
      <c r="I288" s="14" t="s">
        <v>211</v>
      </c>
      <c r="J288" s="14" t="s">
        <v>208</v>
      </c>
      <c r="K288" s="15">
        <v>42563</v>
      </c>
      <c r="L288" s="15">
        <v>42582</v>
      </c>
      <c r="O288" s="16" t="s">
        <v>522</v>
      </c>
      <c r="P288" s="14" t="s">
        <v>209</v>
      </c>
      <c r="Q288" s="16" t="s">
        <v>522</v>
      </c>
      <c r="R288" s="14" t="s">
        <v>209</v>
      </c>
      <c r="S288" s="14" t="s">
        <v>213</v>
      </c>
      <c r="T288" s="14">
        <f t="shared" si="4"/>
        <v>-311.68</v>
      </c>
    </row>
    <row r="289" spans="4:20" x14ac:dyDescent="0.25">
      <c r="D289" s="14">
        <v>815881</v>
      </c>
      <c r="F289" s="14">
        <v>815881</v>
      </c>
      <c r="I289" s="14" t="s">
        <v>211</v>
      </c>
      <c r="J289" s="14" t="s">
        <v>208</v>
      </c>
      <c r="K289" s="15">
        <v>42563</v>
      </c>
      <c r="L289" s="15">
        <v>42582</v>
      </c>
      <c r="O289" s="16" t="s">
        <v>327</v>
      </c>
      <c r="P289" s="14" t="s">
        <v>209</v>
      </c>
      <c r="Q289" s="16" t="s">
        <v>327</v>
      </c>
      <c r="R289" s="14" t="s">
        <v>209</v>
      </c>
      <c r="S289" s="14" t="s">
        <v>213</v>
      </c>
      <c r="T289" s="14">
        <f t="shared" si="4"/>
        <v>-264.93</v>
      </c>
    </row>
    <row r="290" spans="4:20" x14ac:dyDescent="0.25">
      <c r="D290" s="14">
        <v>815885</v>
      </c>
      <c r="F290" s="14">
        <v>815885</v>
      </c>
      <c r="I290" s="14" t="s">
        <v>211</v>
      </c>
      <c r="J290" s="14" t="s">
        <v>208</v>
      </c>
      <c r="K290" s="15">
        <v>42563</v>
      </c>
      <c r="L290" s="15">
        <v>42582</v>
      </c>
      <c r="O290" s="16" t="s">
        <v>614</v>
      </c>
      <c r="P290" s="14" t="s">
        <v>209</v>
      </c>
      <c r="Q290" s="16" t="s">
        <v>614</v>
      </c>
      <c r="R290" s="14" t="s">
        <v>209</v>
      </c>
      <c r="S290" s="14" t="s">
        <v>213</v>
      </c>
      <c r="T290" s="14">
        <f t="shared" si="4"/>
        <v>-185.06</v>
      </c>
    </row>
    <row r="291" spans="4:20" x14ac:dyDescent="0.25">
      <c r="D291" s="14">
        <v>815894</v>
      </c>
      <c r="F291" s="14">
        <v>815894</v>
      </c>
      <c r="I291" s="14" t="s">
        <v>211</v>
      </c>
      <c r="J291" s="14" t="s">
        <v>208</v>
      </c>
      <c r="K291" s="15">
        <v>42563</v>
      </c>
      <c r="L291" s="15">
        <v>42582</v>
      </c>
      <c r="O291" s="16" t="s">
        <v>615</v>
      </c>
      <c r="P291" s="14" t="s">
        <v>209</v>
      </c>
      <c r="Q291" s="16" t="s">
        <v>615</v>
      </c>
      <c r="R291" s="14" t="s">
        <v>209</v>
      </c>
      <c r="S291" s="14" t="s">
        <v>213</v>
      </c>
      <c r="T291" s="14">
        <f t="shared" si="4"/>
        <v>-259.08999999999997</v>
      </c>
    </row>
    <row r="292" spans="4:20" x14ac:dyDescent="0.25">
      <c r="D292" s="14">
        <v>815880</v>
      </c>
      <c r="F292" s="14">
        <v>815880</v>
      </c>
      <c r="I292" s="14" t="s">
        <v>211</v>
      </c>
      <c r="J292" s="14" t="s">
        <v>208</v>
      </c>
      <c r="K292" s="15">
        <v>42563</v>
      </c>
      <c r="L292" s="15">
        <v>42582</v>
      </c>
      <c r="O292" s="16" t="s">
        <v>227</v>
      </c>
      <c r="P292" s="14" t="s">
        <v>209</v>
      </c>
      <c r="Q292" s="16" t="s">
        <v>227</v>
      </c>
      <c r="R292" s="14" t="s">
        <v>209</v>
      </c>
      <c r="S292" s="14" t="s">
        <v>213</v>
      </c>
      <c r="T292" s="14">
        <f t="shared" si="4"/>
        <v>-307.79000000000002</v>
      </c>
    </row>
    <row r="293" spans="4:20" x14ac:dyDescent="0.25">
      <c r="D293" s="14">
        <v>815801</v>
      </c>
      <c r="F293" s="14">
        <v>815801</v>
      </c>
      <c r="I293" s="14" t="s">
        <v>211</v>
      </c>
      <c r="J293" s="14" t="s">
        <v>208</v>
      </c>
      <c r="K293" s="15">
        <v>42563</v>
      </c>
      <c r="L293" s="15">
        <v>42582</v>
      </c>
      <c r="O293" s="16" t="s">
        <v>291</v>
      </c>
      <c r="P293" s="14" t="s">
        <v>209</v>
      </c>
      <c r="Q293" s="16" t="s">
        <v>291</v>
      </c>
      <c r="R293" s="14" t="s">
        <v>209</v>
      </c>
      <c r="S293" s="14" t="s">
        <v>589</v>
      </c>
      <c r="T293" s="14">
        <f t="shared" si="4"/>
        <v>-29.22</v>
      </c>
    </row>
    <row r="294" spans="4:20" x14ac:dyDescent="0.25">
      <c r="D294" s="14">
        <v>816045</v>
      </c>
      <c r="F294" s="14">
        <v>816045</v>
      </c>
      <c r="I294" s="14" t="s">
        <v>211</v>
      </c>
      <c r="J294" s="14" t="s">
        <v>208</v>
      </c>
      <c r="K294" s="15">
        <v>42564</v>
      </c>
      <c r="L294" s="15">
        <v>42582</v>
      </c>
      <c r="O294" s="16" t="s">
        <v>616</v>
      </c>
      <c r="P294" s="14" t="s">
        <v>209</v>
      </c>
      <c r="Q294" s="16" t="s">
        <v>616</v>
      </c>
      <c r="R294" s="14" t="s">
        <v>209</v>
      </c>
      <c r="S294" s="14" t="s">
        <v>213</v>
      </c>
      <c r="T294" s="14">
        <f t="shared" si="4"/>
        <v>-272.73</v>
      </c>
    </row>
    <row r="295" spans="4:20" x14ac:dyDescent="0.25">
      <c r="D295" s="14">
        <v>816056</v>
      </c>
      <c r="F295" s="14">
        <v>816056</v>
      </c>
      <c r="I295" s="14" t="s">
        <v>211</v>
      </c>
      <c r="J295" s="14" t="s">
        <v>208</v>
      </c>
      <c r="K295" s="15">
        <v>42564</v>
      </c>
      <c r="L295" s="15">
        <v>42582</v>
      </c>
      <c r="O295" s="16" t="s">
        <v>617</v>
      </c>
      <c r="P295" s="14" t="s">
        <v>209</v>
      </c>
      <c r="Q295" s="16" t="s">
        <v>617</v>
      </c>
      <c r="R295" s="14" t="s">
        <v>209</v>
      </c>
      <c r="S295" s="14" t="s">
        <v>213</v>
      </c>
      <c r="T295" s="14">
        <f t="shared" si="4"/>
        <v>-23.38</v>
      </c>
    </row>
    <row r="296" spans="4:20" x14ac:dyDescent="0.25">
      <c r="D296" s="14">
        <v>815983</v>
      </c>
      <c r="F296" s="14">
        <v>815983</v>
      </c>
      <c r="I296" s="14" t="s">
        <v>211</v>
      </c>
      <c r="J296" s="14" t="s">
        <v>208</v>
      </c>
      <c r="K296" s="15">
        <v>42564</v>
      </c>
      <c r="L296" s="15">
        <v>42582</v>
      </c>
      <c r="O296" s="16" t="s">
        <v>618</v>
      </c>
      <c r="P296" s="14" t="s">
        <v>209</v>
      </c>
      <c r="Q296" s="16" t="s">
        <v>618</v>
      </c>
      <c r="R296" s="14" t="s">
        <v>209</v>
      </c>
      <c r="S296" s="14" t="s">
        <v>589</v>
      </c>
      <c r="T296" s="14">
        <f t="shared" si="4"/>
        <v>-387.61</v>
      </c>
    </row>
    <row r="297" spans="4:20" x14ac:dyDescent="0.25">
      <c r="D297" s="14">
        <v>815939</v>
      </c>
      <c r="F297" s="14">
        <v>815939</v>
      </c>
      <c r="I297" s="14" t="s">
        <v>211</v>
      </c>
      <c r="J297" s="14" t="s">
        <v>208</v>
      </c>
      <c r="K297" s="15">
        <v>42564</v>
      </c>
      <c r="L297" s="15">
        <v>42582</v>
      </c>
      <c r="O297" s="16" t="s">
        <v>619</v>
      </c>
      <c r="P297" s="14" t="s">
        <v>209</v>
      </c>
      <c r="Q297" s="16" t="s">
        <v>619</v>
      </c>
      <c r="R297" s="14" t="s">
        <v>209</v>
      </c>
      <c r="S297" s="14" t="s">
        <v>589</v>
      </c>
      <c r="T297" s="14">
        <f t="shared" si="4"/>
        <v>-178.55</v>
      </c>
    </row>
    <row r="298" spans="4:20" x14ac:dyDescent="0.25">
      <c r="D298" s="14">
        <v>815940</v>
      </c>
      <c r="F298" s="14">
        <v>815940</v>
      </c>
      <c r="I298" s="14" t="s">
        <v>211</v>
      </c>
      <c r="J298" s="14" t="s">
        <v>208</v>
      </c>
      <c r="K298" s="15">
        <v>42564</v>
      </c>
      <c r="L298" s="15">
        <v>42582</v>
      </c>
      <c r="O298" s="16">
        <v>652.6</v>
      </c>
      <c r="P298" s="14" t="s">
        <v>209</v>
      </c>
      <c r="Q298" s="16">
        <v>652.6</v>
      </c>
      <c r="R298" s="14" t="s">
        <v>209</v>
      </c>
      <c r="S298" s="14" t="s">
        <v>589</v>
      </c>
      <c r="T298" s="14">
        <f t="shared" si="4"/>
        <v>652.6</v>
      </c>
    </row>
    <row r="299" spans="4:20" x14ac:dyDescent="0.25">
      <c r="D299" s="14">
        <v>816153</v>
      </c>
      <c r="F299" s="14">
        <v>816153</v>
      </c>
      <c r="I299" s="14" t="s">
        <v>211</v>
      </c>
      <c r="J299" s="14" t="s">
        <v>208</v>
      </c>
      <c r="K299" s="15">
        <v>42565</v>
      </c>
      <c r="L299" s="15">
        <v>42582</v>
      </c>
      <c r="O299" s="16" t="s">
        <v>620</v>
      </c>
      <c r="P299" s="14" t="s">
        <v>209</v>
      </c>
      <c r="Q299" s="16" t="s">
        <v>620</v>
      </c>
      <c r="R299" s="14" t="s">
        <v>209</v>
      </c>
      <c r="S299" s="14" t="s">
        <v>213</v>
      </c>
      <c r="T299" s="14">
        <f t="shared" si="4"/>
        <v>-270.77999999999997</v>
      </c>
    </row>
    <row r="300" spans="4:20" x14ac:dyDescent="0.25">
      <c r="D300" s="14">
        <v>816154</v>
      </c>
      <c r="F300" s="14">
        <v>816154</v>
      </c>
      <c r="I300" s="14" t="s">
        <v>211</v>
      </c>
      <c r="J300" s="14" t="s">
        <v>208</v>
      </c>
      <c r="K300" s="15">
        <v>42565</v>
      </c>
      <c r="L300" s="15">
        <v>42582</v>
      </c>
      <c r="O300" s="16" t="s">
        <v>621</v>
      </c>
      <c r="P300" s="14" t="s">
        <v>209</v>
      </c>
      <c r="Q300" s="16" t="s">
        <v>621</v>
      </c>
      <c r="R300" s="14" t="s">
        <v>209</v>
      </c>
      <c r="S300" s="14" t="s">
        <v>213</v>
      </c>
      <c r="T300" s="14">
        <f t="shared" si="4"/>
        <v>-257.14</v>
      </c>
    </row>
    <row r="301" spans="4:20" x14ac:dyDescent="0.25">
      <c r="D301" s="14">
        <v>816158</v>
      </c>
      <c r="F301" s="14">
        <v>816158</v>
      </c>
      <c r="I301" s="14" t="s">
        <v>211</v>
      </c>
      <c r="J301" s="14" t="s">
        <v>208</v>
      </c>
      <c r="K301" s="15">
        <v>42565</v>
      </c>
      <c r="L301" s="15">
        <v>42582</v>
      </c>
      <c r="O301" s="16" t="s">
        <v>274</v>
      </c>
      <c r="P301" s="14" t="s">
        <v>209</v>
      </c>
      <c r="Q301" s="16" t="s">
        <v>274</v>
      </c>
      <c r="R301" s="14" t="s">
        <v>209</v>
      </c>
      <c r="S301" s="14" t="s">
        <v>213</v>
      </c>
      <c r="T301" s="14">
        <f t="shared" si="4"/>
        <v>-278.57</v>
      </c>
    </row>
    <row r="302" spans="4:20" x14ac:dyDescent="0.25">
      <c r="D302" s="14">
        <v>816162</v>
      </c>
      <c r="F302" s="14">
        <v>816162</v>
      </c>
      <c r="I302" s="14" t="s">
        <v>211</v>
      </c>
      <c r="J302" s="14" t="s">
        <v>208</v>
      </c>
      <c r="K302" s="15">
        <v>42565</v>
      </c>
      <c r="L302" s="15">
        <v>42582</v>
      </c>
      <c r="O302" s="16" t="s">
        <v>329</v>
      </c>
      <c r="P302" s="14" t="s">
        <v>209</v>
      </c>
      <c r="Q302" s="16" t="s">
        <v>329</v>
      </c>
      <c r="R302" s="14" t="s">
        <v>209</v>
      </c>
      <c r="S302" s="14" t="s">
        <v>213</v>
      </c>
      <c r="T302" s="14">
        <f t="shared" si="4"/>
        <v>-136.36000000000001</v>
      </c>
    </row>
    <row r="303" spans="4:20" x14ac:dyDescent="0.25">
      <c r="D303" s="14">
        <v>816161</v>
      </c>
      <c r="F303" s="14">
        <v>816161</v>
      </c>
      <c r="I303" s="14" t="s">
        <v>211</v>
      </c>
      <c r="J303" s="14" t="s">
        <v>208</v>
      </c>
      <c r="K303" s="15">
        <v>42565</v>
      </c>
      <c r="L303" s="15">
        <v>42582</v>
      </c>
      <c r="O303" s="16" t="s">
        <v>622</v>
      </c>
      <c r="P303" s="14" t="s">
        <v>209</v>
      </c>
      <c r="Q303" s="16" t="s">
        <v>622</v>
      </c>
      <c r="R303" s="14" t="s">
        <v>209</v>
      </c>
      <c r="S303" s="14" t="s">
        <v>213</v>
      </c>
      <c r="T303" s="14">
        <f t="shared" si="4"/>
        <v>-144.16</v>
      </c>
    </row>
    <row r="304" spans="4:20" x14ac:dyDescent="0.25">
      <c r="D304" s="14">
        <v>816163</v>
      </c>
      <c r="F304" s="14">
        <v>816163</v>
      </c>
      <c r="I304" s="14" t="s">
        <v>211</v>
      </c>
      <c r="J304" s="14" t="s">
        <v>208</v>
      </c>
      <c r="K304" s="15">
        <v>42565</v>
      </c>
      <c r="L304" s="15">
        <v>42582</v>
      </c>
      <c r="O304" s="16" t="s">
        <v>623</v>
      </c>
      <c r="P304" s="14" t="s">
        <v>209</v>
      </c>
      <c r="Q304" s="16" t="s">
        <v>623</v>
      </c>
      <c r="R304" s="14" t="s">
        <v>209</v>
      </c>
      <c r="S304" s="14" t="s">
        <v>213</v>
      </c>
      <c r="T304" s="14">
        <f t="shared" si="4"/>
        <v>-252.46</v>
      </c>
    </row>
    <row r="305" spans="4:20" x14ac:dyDescent="0.25">
      <c r="D305" s="14">
        <v>816073</v>
      </c>
      <c r="F305" s="14">
        <v>816073</v>
      </c>
      <c r="I305" s="14" t="s">
        <v>211</v>
      </c>
      <c r="J305" s="14" t="s">
        <v>208</v>
      </c>
      <c r="K305" s="15">
        <v>42565</v>
      </c>
      <c r="L305" s="15">
        <v>42582</v>
      </c>
      <c r="O305" s="16">
        <v>649.35</v>
      </c>
      <c r="P305" s="14" t="s">
        <v>209</v>
      </c>
      <c r="Q305" s="16">
        <v>649.35</v>
      </c>
      <c r="R305" s="14" t="s">
        <v>209</v>
      </c>
      <c r="S305" s="14" t="s">
        <v>589</v>
      </c>
      <c r="T305" s="14">
        <f t="shared" si="4"/>
        <v>649.35</v>
      </c>
    </row>
    <row r="306" spans="4:20" x14ac:dyDescent="0.25">
      <c r="D306" s="14">
        <v>816178</v>
      </c>
      <c r="F306" s="14">
        <v>816178</v>
      </c>
      <c r="I306" s="14" t="s">
        <v>211</v>
      </c>
      <c r="J306" s="14" t="s">
        <v>208</v>
      </c>
      <c r="K306" s="15">
        <v>42565</v>
      </c>
      <c r="L306" s="15">
        <v>42582</v>
      </c>
      <c r="O306" s="16" t="s">
        <v>624</v>
      </c>
      <c r="P306" s="14" t="s">
        <v>209</v>
      </c>
      <c r="Q306" s="16" t="s">
        <v>624</v>
      </c>
      <c r="R306" s="14" t="s">
        <v>209</v>
      </c>
      <c r="S306" s="14" t="s">
        <v>589</v>
      </c>
      <c r="T306" s="14">
        <f t="shared" si="4"/>
        <v>-1.3</v>
      </c>
    </row>
    <row r="307" spans="4:20" x14ac:dyDescent="0.25">
      <c r="D307" s="14">
        <v>816179</v>
      </c>
      <c r="F307" s="14">
        <v>816179</v>
      </c>
      <c r="I307" s="14" t="s">
        <v>211</v>
      </c>
      <c r="J307" s="14" t="s">
        <v>208</v>
      </c>
      <c r="K307" s="15">
        <v>42565</v>
      </c>
      <c r="L307" s="15">
        <v>42582</v>
      </c>
      <c r="O307" s="16" t="s">
        <v>625</v>
      </c>
      <c r="P307" s="14" t="s">
        <v>209</v>
      </c>
      <c r="Q307" s="16" t="s">
        <v>625</v>
      </c>
      <c r="R307" s="14" t="s">
        <v>209</v>
      </c>
      <c r="S307" s="14" t="s">
        <v>589</v>
      </c>
      <c r="T307" s="14">
        <f t="shared" si="4"/>
        <v>-14.94</v>
      </c>
    </row>
    <row r="308" spans="4:20" x14ac:dyDescent="0.25">
      <c r="D308" s="14">
        <v>816159</v>
      </c>
      <c r="F308" s="14">
        <v>816159</v>
      </c>
      <c r="I308" s="14" t="s">
        <v>211</v>
      </c>
      <c r="J308" s="14" t="s">
        <v>208</v>
      </c>
      <c r="K308" s="15">
        <v>42565</v>
      </c>
      <c r="L308" s="15">
        <v>42582</v>
      </c>
      <c r="O308" s="16" t="s">
        <v>626</v>
      </c>
      <c r="P308" s="14" t="s">
        <v>209</v>
      </c>
      <c r="Q308" s="16" t="s">
        <v>626</v>
      </c>
      <c r="R308" s="14" t="s">
        <v>209</v>
      </c>
      <c r="S308" s="14" t="s">
        <v>213</v>
      </c>
      <c r="T308" s="14">
        <f t="shared" si="4"/>
        <v>-331.18</v>
      </c>
    </row>
    <row r="309" spans="4:20" x14ac:dyDescent="0.25">
      <c r="D309" s="14">
        <v>816164</v>
      </c>
      <c r="F309" s="14">
        <v>816164</v>
      </c>
      <c r="I309" s="14" t="s">
        <v>211</v>
      </c>
      <c r="J309" s="14" t="s">
        <v>208</v>
      </c>
      <c r="K309" s="15">
        <v>42565</v>
      </c>
      <c r="L309" s="15">
        <v>42582</v>
      </c>
      <c r="O309" s="16" t="s">
        <v>627</v>
      </c>
      <c r="P309" s="14" t="s">
        <v>209</v>
      </c>
      <c r="Q309" s="16" t="s">
        <v>627</v>
      </c>
      <c r="R309" s="14" t="s">
        <v>209</v>
      </c>
      <c r="S309" s="14" t="s">
        <v>213</v>
      </c>
      <c r="T309" s="14">
        <f t="shared" si="4"/>
        <v>-493.64</v>
      </c>
    </row>
    <row r="310" spans="4:20" x14ac:dyDescent="0.25">
      <c r="D310" s="14">
        <v>816129</v>
      </c>
      <c r="F310" s="14">
        <v>816129</v>
      </c>
      <c r="I310" s="14" t="s">
        <v>211</v>
      </c>
      <c r="J310" s="14" t="s">
        <v>208</v>
      </c>
      <c r="K310" s="15">
        <v>42565</v>
      </c>
      <c r="L310" s="15">
        <v>42582</v>
      </c>
      <c r="O310" s="16" t="s">
        <v>622</v>
      </c>
      <c r="P310" s="14" t="s">
        <v>209</v>
      </c>
      <c r="Q310" s="16" t="s">
        <v>622</v>
      </c>
      <c r="R310" s="14" t="s">
        <v>209</v>
      </c>
      <c r="S310" s="14" t="s">
        <v>213</v>
      </c>
      <c r="T310" s="14">
        <f t="shared" si="4"/>
        <v>-144.16</v>
      </c>
    </row>
    <row r="311" spans="4:20" x14ac:dyDescent="0.25">
      <c r="D311" s="14">
        <v>816092</v>
      </c>
      <c r="F311" s="14" t="s">
        <v>628</v>
      </c>
      <c r="I311" s="14" t="s">
        <v>608</v>
      </c>
      <c r="J311" s="14" t="s">
        <v>208</v>
      </c>
      <c r="K311" s="15">
        <v>42565</v>
      </c>
      <c r="L311" s="15">
        <v>42570</v>
      </c>
      <c r="O311" s="16" t="s">
        <v>629</v>
      </c>
      <c r="P311" s="14" t="s">
        <v>209</v>
      </c>
      <c r="Q311" s="16" t="s">
        <v>629</v>
      </c>
      <c r="R311" s="14" t="s">
        <v>209</v>
      </c>
      <c r="S311" s="14" t="s">
        <v>630</v>
      </c>
      <c r="T311" s="14" t="e">
        <f t="shared" si="4"/>
        <v>#VALUE!</v>
      </c>
    </row>
    <row r="312" spans="4:20" x14ac:dyDescent="0.25">
      <c r="D312" s="14">
        <v>816194</v>
      </c>
      <c r="F312" s="14">
        <v>816194</v>
      </c>
      <c r="I312" s="14" t="s">
        <v>211</v>
      </c>
      <c r="J312" s="14" t="s">
        <v>208</v>
      </c>
      <c r="K312" s="15">
        <v>42568</v>
      </c>
      <c r="L312" s="15">
        <v>42611</v>
      </c>
      <c r="O312" s="16" t="s">
        <v>226</v>
      </c>
      <c r="P312" s="14" t="s">
        <v>209</v>
      </c>
      <c r="Q312" s="16" t="s">
        <v>226</v>
      </c>
      <c r="R312" s="14" t="s">
        <v>209</v>
      </c>
      <c r="S312" s="14" t="s">
        <v>213</v>
      </c>
      <c r="T312" s="14">
        <f t="shared" si="4"/>
        <v>-284.42</v>
      </c>
    </row>
    <row r="313" spans="4:20" x14ac:dyDescent="0.25">
      <c r="D313" s="14">
        <v>816203</v>
      </c>
      <c r="F313" s="14">
        <v>816203</v>
      </c>
      <c r="I313" s="14" t="s">
        <v>211</v>
      </c>
      <c r="J313" s="14" t="s">
        <v>208</v>
      </c>
      <c r="K313" s="15">
        <v>42568</v>
      </c>
      <c r="L313" s="15">
        <v>42591</v>
      </c>
      <c r="O313" s="16" t="s">
        <v>631</v>
      </c>
      <c r="P313" s="14" t="s">
        <v>209</v>
      </c>
      <c r="Q313" s="16" t="s">
        <v>631</v>
      </c>
      <c r="R313" s="14" t="s">
        <v>209</v>
      </c>
      <c r="S313" s="14" t="s">
        <v>213</v>
      </c>
      <c r="T313" s="14">
        <f t="shared" si="4"/>
        <v>-74.03</v>
      </c>
    </row>
    <row r="314" spans="4:20" x14ac:dyDescent="0.25">
      <c r="D314" s="14">
        <v>816202</v>
      </c>
      <c r="F314" s="14">
        <v>816202</v>
      </c>
      <c r="I314" s="14" t="s">
        <v>211</v>
      </c>
      <c r="J314" s="14" t="s">
        <v>208</v>
      </c>
      <c r="K314" s="15">
        <v>42568</v>
      </c>
      <c r="L314" s="15">
        <v>42591</v>
      </c>
      <c r="O314" s="16" t="s">
        <v>228</v>
      </c>
      <c r="P314" s="14" t="s">
        <v>209</v>
      </c>
      <c r="Q314" s="16" t="s">
        <v>228</v>
      </c>
      <c r="R314" s="14" t="s">
        <v>209</v>
      </c>
      <c r="S314" s="14" t="s">
        <v>213</v>
      </c>
      <c r="T314" s="14">
        <f t="shared" si="4"/>
        <v>-214.28</v>
      </c>
    </row>
    <row r="315" spans="4:20" x14ac:dyDescent="0.25">
      <c r="D315" s="14">
        <v>816300</v>
      </c>
      <c r="F315" s="14">
        <v>816300</v>
      </c>
      <c r="I315" s="14" t="s">
        <v>211</v>
      </c>
      <c r="J315" s="14" t="s">
        <v>208</v>
      </c>
      <c r="K315" s="15">
        <v>42568</v>
      </c>
      <c r="L315" s="15">
        <v>42591</v>
      </c>
      <c r="O315" s="16" t="s">
        <v>226</v>
      </c>
      <c r="P315" s="14" t="s">
        <v>209</v>
      </c>
      <c r="Q315" s="16" t="s">
        <v>226</v>
      </c>
      <c r="R315" s="14" t="s">
        <v>209</v>
      </c>
      <c r="S315" s="14" t="s">
        <v>213</v>
      </c>
      <c r="T315" s="14">
        <f t="shared" si="4"/>
        <v>-284.42</v>
      </c>
    </row>
    <row r="316" spans="4:20" x14ac:dyDescent="0.25">
      <c r="D316" s="14">
        <v>816295</v>
      </c>
      <c r="F316" s="14">
        <v>816295</v>
      </c>
      <c r="I316" s="14" t="s">
        <v>211</v>
      </c>
      <c r="J316" s="14" t="s">
        <v>208</v>
      </c>
      <c r="K316" s="15">
        <v>42568</v>
      </c>
      <c r="L316" s="15">
        <v>42591</v>
      </c>
      <c r="O316" s="16" t="s">
        <v>364</v>
      </c>
      <c r="P316" s="14" t="s">
        <v>209</v>
      </c>
      <c r="Q316" s="16" t="s">
        <v>364</v>
      </c>
      <c r="R316" s="14" t="s">
        <v>209</v>
      </c>
      <c r="S316" s="14" t="s">
        <v>213</v>
      </c>
      <c r="T316" s="14">
        <f t="shared" si="4"/>
        <v>-280.52</v>
      </c>
    </row>
    <row r="317" spans="4:20" x14ac:dyDescent="0.25">
      <c r="D317" s="14">
        <v>816191</v>
      </c>
      <c r="F317" s="14" t="s">
        <v>632</v>
      </c>
      <c r="I317" s="14" t="s">
        <v>207</v>
      </c>
      <c r="J317" s="14" t="s">
        <v>208</v>
      </c>
      <c r="K317" s="15">
        <v>42568</v>
      </c>
      <c r="L317" s="15">
        <v>42571</v>
      </c>
      <c r="O317" s="16" t="s">
        <v>633</v>
      </c>
      <c r="P317" s="14" t="s">
        <v>209</v>
      </c>
      <c r="Q317" s="16" t="s">
        <v>633</v>
      </c>
      <c r="R317" s="14" t="s">
        <v>209</v>
      </c>
      <c r="S317" s="14" t="s">
        <v>634</v>
      </c>
      <c r="T317" s="14">
        <f t="shared" si="4"/>
        <v>-263</v>
      </c>
    </row>
    <row r="318" spans="4:20" x14ac:dyDescent="0.25">
      <c r="D318" s="14">
        <v>816193</v>
      </c>
      <c r="F318" s="14" t="s">
        <v>635</v>
      </c>
      <c r="I318" s="14" t="s">
        <v>207</v>
      </c>
      <c r="J318" s="14" t="s">
        <v>208</v>
      </c>
      <c r="K318" s="15">
        <v>42568</v>
      </c>
      <c r="L318" s="15">
        <v>42571</v>
      </c>
      <c r="O318" s="16">
        <v>31190.92</v>
      </c>
      <c r="P318" s="14" t="s">
        <v>209</v>
      </c>
      <c r="Q318" s="16">
        <v>31190.92</v>
      </c>
      <c r="R318" s="14" t="s">
        <v>209</v>
      </c>
      <c r="S318" s="14" t="s">
        <v>636</v>
      </c>
      <c r="T318" s="14">
        <f t="shared" si="4"/>
        <v>31190.92</v>
      </c>
    </row>
    <row r="319" spans="4:20" x14ac:dyDescent="0.25">
      <c r="D319" s="14">
        <v>816192</v>
      </c>
      <c r="F319" s="14" t="s">
        <v>637</v>
      </c>
      <c r="I319" s="14" t="s">
        <v>207</v>
      </c>
      <c r="J319" s="14" t="s">
        <v>208</v>
      </c>
      <c r="K319" s="15">
        <v>42568</v>
      </c>
      <c r="L319" s="15">
        <v>42571</v>
      </c>
      <c r="O319" s="16">
        <v>15399.97</v>
      </c>
      <c r="P319" s="14" t="s">
        <v>209</v>
      </c>
      <c r="Q319" s="16">
        <v>15399.97</v>
      </c>
      <c r="R319" s="14" t="s">
        <v>209</v>
      </c>
      <c r="S319" s="14" t="s">
        <v>638</v>
      </c>
      <c r="T319" s="14">
        <f t="shared" si="4"/>
        <v>15399.97</v>
      </c>
    </row>
    <row r="320" spans="4:20" x14ac:dyDescent="0.25">
      <c r="D320" s="14">
        <v>816406</v>
      </c>
      <c r="F320" s="14">
        <v>816406</v>
      </c>
      <c r="I320" s="14" t="s">
        <v>211</v>
      </c>
      <c r="J320" s="14" t="s">
        <v>208</v>
      </c>
      <c r="K320" s="15">
        <v>42569</v>
      </c>
      <c r="L320" s="15">
        <v>42591</v>
      </c>
      <c r="O320" s="16" t="s">
        <v>639</v>
      </c>
      <c r="P320" s="14" t="s">
        <v>209</v>
      </c>
      <c r="Q320" s="16" t="s">
        <v>639</v>
      </c>
      <c r="R320" s="14" t="s">
        <v>209</v>
      </c>
      <c r="S320" s="14" t="s">
        <v>213</v>
      </c>
      <c r="T320" s="14">
        <f t="shared" si="4"/>
        <v>-107.14</v>
      </c>
    </row>
    <row r="321" spans="4:20" x14ac:dyDescent="0.25">
      <c r="D321" s="14">
        <v>816336</v>
      </c>
      <c r="F321" s="14" t="s">
        <v>640</v>
      </c>
      <c r="I321" s="14" t="s">
        <v>207</v>
      </c>
      <c r="J321" s="14" t="s">
        <v>208</v>
      </c>
      <c r="K321" s="15">
        <v>42569</v>
      </c>
      <c r="L321" s="15">
        <v>42589</v>
      </c>
      <c r="O321" s="16" t="s">
        <v>641</v>
      </c>
      <c r="P321" s="14" t="s">
        <v>209</v>
      </c>
      <c r="Q321" s="16" t="s">
        <v>641</v>
      </c>
      <c r="R321" s="14" t="s">
        <v>209</v>
      </c>
      <c r="S321" s="14" t="s">
        <v>642</v>
      </c>
      <c r="T321" s="14">
        <f t="shared" si="4"/>
        <v>-431.82</v>
      </c>
    </row>
    <row r="322" spans="4:20" x14ac:dyDescent="0.25">
      <c r="D322" s="14">
        <v>816335</v>
      </c>
      <c r="F322" s="14" t="s">
        <v>643</v>
      </c>
      <c r="I322" s="14" t="s">
        <v>207</v>
      </c>
      <c r="J322" s="14" t="s">
        <v>208</v>
      </c>
      <c r="K322" s="15">
        <v>42569</v>
      </c>
      <c r="L322" s="15">
        <v>42589</v>
      </c>
      <c r="O322" s="16" t="s">
        <v>644</v>
      </c>
      <c r="P322" s="14" t="s">
        <v>209</v>
      </c>
      <c r="Q322" s="16" t="s">
        <v>644</v>
      </c>
      <c r="R322" s="14" t="s">
        <v>209</v>
      </c>
      <c r="S322" s="14" t="s">
        <v>645</v>
      </c>
      <c r="T322" s="14">
        <f t="shared" si="4"/>
        <v>-99.03</v>
      </c>
    </row>
    <row r="323" spans="4:20" x14ac:dyDescent="0.25">
      <c r="D323" s="14">
        <v>816369</v>
      </c>
      <c r="F323" s="14" t="s">
        <v>646</v>
      </c>
      <c r="I323" s="14" t="s">
        <v>207</v>
      </c>
      <c r="J323" s="14" t="s">
        <v>208</v>
      </c>
      <c r="K323" s="15">
        <v>42569</v>
      </c>
      <c r="L323" s="15">
        <v>42589</v>
      </c>
      <c r="O323" s="16" t="s">
        <v>479</v>
      </c>
      <c r="P323" s="14" t="s">
        <v>209</v>
      </c>
      <c r="Q323" s="16" t="s">
        <v>479</v>
      </c>
      <c r="R323" s="14" t="s">
        <v>209</v>
      </c>
      <c r="S323" s="14" t="s">
        <v>647</v>
      </c>
      <c r="T323" s="14">
        <f t="shared" si="4"/>
        <v>-92.58</v>
      </c>
    </row>
    <row r="324" spans="4:20" x14ac:dyDescent="0.25">
      <c r="D324" s="14">
        <v>816435</v>
      </c>
      <c r="F324" s="14">
        <v>816435</v>
      </c>
      <c r="I324" s="14" t="s">
        <v>211</v>
      </c>
      <c r="J324" s="14" t="s">
        <v>208</v>
      </c>
      <c r="K324" s="15">
        <v>42570</v>
      </c>
      <c r="L324" s="15">
        <v>42591</v>
      </c>
      <c r="O324" s="16" t="s">
        <v>648</v>
      </c>
      <c r="P324" s="14" t="s">
        <v>209</v>
      </c>
      <c r="Q324" s="16" t="s">
        <v>648</v>
      </c>
      <c r="R324" s="14" t="s">
        <v>209</v>
      </c>
      <c r="S324" s="14" t="s">
        <v>213</v>
      </c>
      <c r="T324" s="14">
        <f t="shared" si="4"/>
        <v>-467.53</v>
      </c>
    </row>
    <row r="325" spans="4:20" x14ac:dyDescent="0.25">
      <c r="D325" s="14">
        <v>816534</v>
      </c>
      <c r="F325" s="14" t="s">
        <v>649</v>
      </c>
      <c r="I325" s="14" t="s">
        <v>207</v>
      </c>
      <c r="J325" s="14" t="s">
        <v>208</v>
      </c>
      <c r="K325" s="15">
        <v>42570</v>
      </c>
      <c r="L325" s="15">
        <v>42589</v>
      </c>
      <c r="O325" s="16" t="s">
        <v>650</v>
      </c>
      <c r="P325" s="14" t="s">
        <v>209</v>
      </c>
      <c r="Q325" s="16" t="s">
        <v>650</v>
      </c>
      <c r="R325" s="14" t="s">
        <v>209</v>
      </c>
      <c r="S325" s="14" t="s">
        <v>651</v>
      </c>
      <c r="T325" s="14">
        <f t="shared" si="4"/>
        <v>-63.31</v>
      </c>
    </row>
    <row r="326" spans="4:20" x14ac:dyDescent="0.25">
      <c r="D326" s="14">
        <v>816521</v>
      </c>
      <c r="F326" s="14" t="s">
        <v>652</v>
      </c>
      <c r="I326" s="14" t="s">
        <v>207</v>
      </c>
      <c r="J326" s="14" t="s">
        <v>208</v>
      </c>
      <c r="K326" s="15">
        <v>42570</v>
      </c>
      <c r="L326" s="15">
        <v>42589</v>
      </c>
      <c r="O326" s="16" t="s">
        <v>650</v>
      </c>
      <c r="P326" s="14" t="s">
        <v>209</v>
      </c>
      <c r="Q326" s="16" t="s">
        <v>650</v>
      </c>
      <c r="R326" s="14" t="s">
        <v>209</v>
      </c>
      <c r="S326" s="14" t="s">
        <v>653</v>
      </c>
      <c r="T326" s="14">
        <f t="shared" si="4"/>
        <v>-63.31</v>
      </c>
    </row>
    <row r="327" spans="4:20" x14ac:dyDescent="0.25">
      <c r="D327" s="14">
        <v>816520</v>
      </c>
      <c r="F327" s="14" t="s">
        <v>654</v>
      </c>
      <c r="I327" s="14" t="s">
        <v>207</v>
      </c>
      <c r="J327" s="14" t="s">
        <v>208</v>
      </c>
      <c r="K327" s="15">
        <v>42570</v>
      </c>
      <c r="L327" s="15">
        <v>42589</v>
      </c>
      <c r="O327" s="16" t="s">
        <v>655</v>
      </c>
      <c r="P327" s="14" t="s">
        <v>209</v>
      </c>
      <c r="Q327" s="16" t="s">
        <v>655</v>
      </c>
      <c r="R327" s="14" t="s">
        <v>209</v>
      </c>
      <c r="S327" s="14" t="s">
        <v>656</v>
      </c>
      <c r="T327" s="14">
        <f t="shared" si="4"/>
        <v>-499.98</v>
      </c>
    </row>
    <row r="328" spans="4:20" x14ac:dyDescent="0.25">
      <c r="D328" s="14">
        <v>816519</v>
      </c>
      <c r="F328" s="14" t="s">
        <v>657</v>
      </c>
      <c r="I328" s="14" t="s">
        <v>207</v>
      </c>
      <c r="J328" s="14" t="s">
        <v>208</v>
      </c>
      <c r="K328" s="15">
        <v>42570</v>
      </c>
      <c r="L328" s="15">
        <v>42589</v>
      </c>
      <c r="O328" s="16" t="s">
        <v>658</v>
      </c>
      <c r="P328" s="14" t="s">
        <v>209</v>
      </c>
      <c r="Q328" s="16" t="s">
        <v>658</v>
      </c>
      <c r="R328" s="14" t="s">
        <v>209</v>
      </c>
      <c r="S328" s="14" t="s">
        <v>659</v>
      </c>
      <c r="T328" s="14">
        <f t="shared" si="4"/>
        <v>-25.97</v>
      </c>
    </row>
    <row r="329" spans="4:20" x14ac:dyDescent="0.25">
      <c r="D329" s="14">
        <v>816507</v>
      </c>
      <c r="F329" s="14" t="s">
        <v>660</v>
      </c>
      <c r="I329" s="14" t="s">
        <v>207</v>
      </c>
      <c r="J329" s="14" t="s">
        <v>208</v>
      </c>
      <c r="K329" s="15">
        <v>42570</v>
      </c>
      <c r="L329" s="15">
        <v>42576</v>
      </c>
      <c r="O329" s="16">
        <v>3900</v>
      </c>
      <c r="P329" s="14" t="s">
        <v>209</v>
      </c>
      <c r="Q329" s="16">
        <v>3900</v>
      </c>
      <c r="R329" s="14" t="s">
        <v>209</v>
      </c>
      <c r="S329" s="14" t="s">
        <v>661</v>
      </c>
      <c r="T329" s="14">
        <f t="shared" si="4"/>
        <v>3900</v>
      </c>
    </row>
    <row r="330" spans="4:20" x14ac:dyDescent="0.25">
      <c r="D330" s="14">
        <v>816518</v>
      </c>
      <c r="F330" s="14" t="s">
        <v>662</v>
      </c>
      <c r="I330" s="14" t="s">
        <v>207</v>
      </c>
      <c r="J330" s="14" t="s">
        <v>208</v>
      </c>
      <c r="K330" s="15">
        <v>42570</v>
      </c>
      <c r="L330" s="15">
        <v>42589</v>
      </c>
      <c r="O330" s="16" t="s">
        <v>663</v>
      </c>
      <c r="P330" s="14" t="s">
        <v>209</v>
      </c>
      <c r="Q330" s="16" t="s">
        <v>663</v>
      </c>
      <c r="R330" s="14" t="s">
        <v>209</v>
      </c>
      <c r="S330" s="14" t="s">
        <v>664</v>
      </c>
      <c r="T330" s="14">
        <f t="shared" si="4"/>
        <v>-246.75</v>
      </c>
    </row>
    <row r="331" spans="4:20" x14ac:dyDescent="0.25">
      <c r="D331" s="14">
        <v>816517</v>
      </c>
      <c r="F331" s="14" t="s">
        <v>665</v>
      </c>
      <c r="I331" s="14" t="s">
        <v>207</v>
      </c>
      <c r="J331" s="14" t="s">
        <v>208</v>
      </c>
      <c r="K331" s="15">
        <v>42570</v>
      </c>
      <c r="L331" s="15">
        <v>42589</v>
      </c>
      <c r="O331" s="16" t="s">
        <v>666</v>
      </c>
      <c r="P331" s="14" t="s">
        <v>209</v>
      </c>
      <c r="Q331" s="16" t="s">
        <v>666</v>
      </c>
      <c r="R331" s="14" t="s">
        <v>209</v>
      </c>
      <c r="S331" s="14" t="s">
        <v>667</v>
      </c>
      <c r="T331" s="14">
        <f t="shared" si="4"/>
        <v>-396.1</v>
      </c>
    </row>
    <row r="332" spans="4:20" x14ac:dyDescent="0.25">
      <c r="D332" s="14">
        <v>816516</v>
      </c>
      <c r="F332" s="14" t="s">
        <v>668</v>
      </c>
      <c r="I332" s="14" t="s">
        <v>207</v>
      </c>
      <c r="J332" s="14" t="s">
        <v>208</v>
      </c>
      <c r="K332" s="15">
        <v>42570</v>
      </c>
      <c r="L332" s="15">
        <v>42589</v>
      </c>
      <c r="O332" s="16" t="s">
        <v>669</v>
      </c>
      <c r="P332" s="14" t="s">
        <v>209</v>
      </c>
      <c r="Q332" s="16" t="s">
        <v>669</v>
      </c>
      <c r="R332" s="14" t="s">
        <v>209</v>
      </c>
      <c r="S332" s="14" t="s">
        <v>670</v>
      </c>
      <c r="T332" s="14">
        <f t="shared" si="4"/>
        <v>-12.99</v>
      </c>
    </row>
    <row r="333" spans="4:20" x14ac:dyDescent="0.25">
      <c r="D333" s="14">
        <v>816635</v>
      </c>
      <c r="F333" s="14">
        <v>816635</v>
      </c>
      <c r="I333" s="14" t="s">
        <v>211</v>
      </c>
      <c r="J333" s="14" t="s">
        <v>208</v>
      </c>
      <c r="K333" s="15">
        <v>42571</v>
      </c>
      <c r="L333" s="15">
        <v>42591</v>
      </c>
      <c r="O333" s="16" t="s">
        <v>521</v>
      </c>
      <c r="P333" s="14" t="s">
        <v>209</v>
      </c>
      <c r="Q333" s="16" t="s">
        <v>521</v>
      </c>
      <c r="R333" s="14" t="s">
        <v>209</v>
      </c>
      <c r="S333" s="14" t="s">
        <v>213</v>
      </c>
      <c r="T333" s="14">
        <f t="shared" si="4"/>
        <v>-60.39</v>
      </c>
    </row>
    <row r="334" spans="4:20" x14ac:dyDescent="0.25">
      <c r="D334" s="14">
        <v>816719</v>
      </c>
      <c r="F334" s="14">
        <v>816719</v>
      </c>
      <c r="I334" s="14" t="s">
        <v>211</v>
      </c>
      <c r="J334" s="14" t="s">
        <v>208</v>
      </c>
      <c r="K334" s="15">
        <v>42572</v>
      </c>
      <c r="L334" s="15">
        <v>42611</v>
      </c>
      <c r="O334" s="16" t="s">
        <v>520</v>
      </c>
      <c r="P334" s="14" t="s">
        <v>209</v>
      </c>
      <c r="Q334" s="16" t="s">
        <v>520</v>
      </c>
      <c r="R334" s="14" t="s">
        <v>209</v>
      </c>
      <c r="S334" s="14" t="s">
        <v>213</v>
      </c>
      <c r="T334" s="14">
        <f t="shared" ref="T334:T397" si="5">IF(RIGHT(O334,1)="-",VALUE("-"&amp;LEFT(O334,LEN(O334)-1)),O334)</f>
        <v>-292.20999999999998</v>
      </c>
    </row>
    <row r="335" spans="4:20" x14ac:dyDescent="0.25">
      <c r="D335" s="14">
        <v>816710</v>
      </c>
      <c r="F335" s="14">
        <v>816710</v>
      </c>
      <c r="I335" s="14" t="s">
        <v>211</v>
      </c>
      <c r="J335" s="14" t="s">
        <v>208</v>
      </c>
      <c r="K335" s="15">
        <v>42572</v>
      </c>
      <c r="L335" s="15">
        <v>42591</v>
      </c>
      <c r="O335" s="16" t="s">
        <v>671</v>
      </c>
      <c r="P335" s="14" t="s">
        <v>209</v>
      </c>
      <c r="Q335" s="16" t="s">
        <v>671</v>
      </c>
      <c r="R335" s="14" t="s">
        <v>209</v>
      </c>
      <c r="S335" s="14" t="s">
        <v>213</v>
      </c>
      <c r="T335" s="14">
        <f t="shared" si="5"/>
        <v>-196.75</v>
      </c>
    </row>
    <row r="336" spans="4:20" x14ac:dyDescent="0.25">
      <c r="D336" s="14">
        <v>816709</v>
      </c>
      <c r="F336" s="14">
        <v>816709</v>
      </c>
      <c r="I336" s="14" t="s">
        <v>211</v>
      </c>
      <c r="J336" s="14" t="s">
        <v>208</v>
      </c>
      <c r="K336" s="15">
        <v>42572</v>
      </c>
      <c r="L336" s="15">
        <v>42591</v>
      </c>
      <c r="O336" s="16" t="s">
        <v>520</v>
      </c>
      <c r="P336" s="14" t="s">
        <v>209</v>
      </c>
      <c r="Q336" s="16" t="s">
        <v>520</v>
      </c>
      <c r="R336" s="14" t="s">
        <v>209</v>
      </c>
      <c r="S336" s="14" t="s">
        <v>213</v>
      </c>
      <c r="T336" s="14">
        <f t="shared" si="5"/>
        <v>-292.20999999999998</v>
      </c>
    </row>
    <row r="337" spans="4:20" x14ac:dyDescent="0.25">
      <c r="D337" s="14">
        <v>816676</v>
      </c>
      <c r="F337" s="14" t="s">
        <v>672</v>
      </c>
      <c r="I337" s="14" t="s">
        <v>608</v>
      </c>
      <c r="J337" s="14" t="s">
        <v>208</v>
      </c>
      <c r="K337" s="15">
        <v>42572</v>
      </c>
      <c r="L337" s="15">
        <v>42576</v>
      </c>
      <c r="O337" s="16" t="s">
        <v>673</v>
      </c>
      <c r="P337" s="14" t="s">
        <v>209</v>
      </c>
      <c r="Q337" s="16" t="s">
        <v>673</v>
      </c>
      <c r="R337" s="14" t="s">
        <v>209</v>
      </c>
      <c r="S337" s="14" t="s">
        <v>674</v>
      </c>
      <c r="T337" s="14" t="e">
        <f t="shared" si="5"/>
        <v>#VALUE!</v>
      </c>
    </row>
    <row r="338" spans="4:20" x14ac:dyDescent="0.25">
      <c r="D338" s="14">
        <v>816661</v>
      </c>
      <c r="F338" s="14" t="s">
        <v>675</v>
      </c>
      <c r="I338" s="14" t="s">
        <v>207</v>
      </c>
      <c r="J338" s="14" t="s">
        <v>208</v>
      </c>
      <c r="K338" s="15">
        <v>42572</v>
      </c>
      <c r="L338" s="15">
        <v>42589</v>
      </c>
      <c r="O338" s="16" t="s">
        <v>235</v>
      </c>
      <c r="P338" s="14" t="s">
        <v>209</v>
      </c>
      <c r="Q338" s="16" t="s">
        <v>235</v>
      </c>
      <c r="R338" s="14" t="s">
        <v>209</v>
      </c>
      <c r="S338" s="14" t="s">
        <v>676</v>
      </c>
      <c r="T338" s="14">
        <f t="shared" si="5"/>
        <v>-35.72</v>
      </c>
    </row>
    <row r="339" spans="4:20" x14ac:dyDescent="0.25">
      <c r="D339" s="14">
        <v>816660</v>
      </c>
      <c r="F339" s="14" t="s">
        <v>677</v>
      </c>
      <c r="I339" s="14" t="s">
        <v>207</v>
      </c>
      <c r="J339" s="14" t="s">
        <v>208</v>
      </c>
      <c r="K339" s="15">
        <v>42572</v>
      </c>
      <c r="L339" s="15">
        <v>42589</v>
      </c>
      <c r="O339" s="16" t="s">
        <v>235</v>
      </c>
      <c r="P339" s="14" t="s">
        <v>209</v>
      </c>
      <c r="Q339" s="16" t="s">
        <v>235</v>
      </c>
      <c r="R339" s="14" t="s">
        <v>209</v>
      </c>
      <c r="S339" s="14" t="s">
        <v>678</v>
      </c>
      <c r="T339" s="14">
        <f t="shared" si="5"/>
        <v>-35.72</v>
      </c>
    </row>
    <row r="340" spans="4:20" x14ac:dyDescent="0.25">
      <c r="D340" s="14">
        <v>816658</v>
      </c>
      <c r="F340" s="14" t="s">
        <v>679</v>
      </c>
      <c r="I340" s="14" t="s">
        <v>207</v>
      </c>
      <c r="J340" s="14" t="s">
        <v>208</v>
      </c>
      <c r="K340" s="15">
        <v>42572</v>
      </c>
      <c r="L340" s="15">
        <v>42589</v>
      </c>
      <c r="O340" s="16" t="s">
        <v>384</v>
      </c>
      <c r="P340" s="14" t="s">
        <v>209</v>
      </c>
      <c r="Q340" s="16" t="s">
        <v>384</v>
      </c>
      <c r="R340" s="14" t="s">
        <v>209</v>
      </c>
      <c r="S340" s="14" t="s">
        <v>680</v>
      </c>
      <c r="T340" s="14">
        <f t="shared" si="5"/>
        <v>-71.430000000000007</v>
      </c>
    </row>
    <row r="341" spans="4:20" x14ac:dyDescent="0.25">
      <c r="D341" s="14">
        <v>816657</v>
      </c>
      <c r="F341" s="14" t="s">
        <v>681</v>
      </c>
      <c r="I341" s="14" t="s">
        <v>207</v>
      </c>
      <c r="J341" s="14" t="s">
        <v>208</v>
      </c>
      <c r="K341" s="15">
        <v>42572</v>
      </c>
      <c r="L341" s="15">
        <v>42589</v>
      </c>
      <c r="O341" s="16" t="s">
        <v>235</v>
      </c>
      <c r="P341" s="14" t="s">
        <v>209</v>
      </c>
      <c r="Q341" s="16" t="s">
        <v>235</v>
      </c>
      <c r="R341" s="14" t="s">
        <v>209</v>
      </c>
      <c r="S341" s="14" t="s">
        <v>682</v>
      </c>
      <c r="T341" s="14">
        <f t="shared" si="5"/>
        <v>-35.72</v>
      </c>
    </row>
    <row r="342" spans="4:20" x14ac:dyDescent="0.25">
      <c r="D342" s="14">
        <v>816656</v>
      </c>
      <c r="F342" s="14" t="s">
        <v>683</v>
      </c>
      <c r="I342" s="14" t="s">
        <v>207</v>
      </c>
      <c r="J342" s="14" t="s">
        <v>208</v>
      </c>
      <c r="K342" s="15">
        <v>42572</v>
      </c>
      <c r="L342" s="15">
        <v>42589</v>
      </c>
      <c r="O342" s="16" t="s">
        <v>267</v>
      </c>
      <c r="P342" s="14" t="s">
        <v>209</v>
      </c>
      <c r="Q342" s="16" t="s">
        <v>267</v>
      </c>
      <c r="R342" s="14" t="s">
        <v>209</v>
      </c>
      <c r="S342" s="14" t="s">
        <v>684</v>
      </c>
      <c r="T342" s="14">
        <f t="shared" si="5"/>
        <v>-178.58</v>
      </c>
    </row>
    <row r="343" spans="4:20" x14ac:dyDescent="0.25">
      <c r="D343" s="14">
        <v>816662</v>
      </c>
      <c r="F343" s="14" t="s">
        <v>685</v>
      </c>
      <c r="I343" s="14" t="s">
        <v>207</v>
      </c>
      <c r="J343" s="14" t="s">
        <v>208</v>
      </c>
      <c r="K343" s="15">
        <v>42572</v>
      </c>
      <c r="L343" s="15">
        <v>42589</v>
      </c>
      <c r="O343" s="16" t="s">
        <v>235</v>
      </c>
      <c r="P343" s="14" t="s">
        <v>209</v>
      </c>
      <c r="Q343" s="16" t="s">
        <v>235</v>
      </c>
      <c r="R343" s="14" t="s">
        <v>209</v>
      </c>
      <c r="S343" s="14" t="s">
        <v>686</v>
      </c>
      <c r="T343" s="14">
        <f t="shared" si="5"/>
        <v>-35.72</v>
      </c>
    </row>
    <row r="344" spans="4:20" x14ac:dyDescent="0.25">
      <c r="D344" s="14">
        <v>816669</v>
      </c>
      <c r="F344" s="14" t="s">
        <v>687</v>
      </c>
      <c r="I344" s="14" t="s">
        <v>207</v>
      </c>
      <c r="J344" s="14" t="s">
        <v>208</v>
      </c>
      <c r="K344" s="15">
        <v>42572</v>
      </c>
      <c r="L344" s="15">
        <v>42589</v>
      </c>
      <c r="O344" s="16" t="s">
        <v>235</v>
      </c>
      <c r="P344" s="14" t="s">
        <v>209</v>
      </c>
      <c r="Q344" s="16" t="s">
        <v>235</v>
      </c>
      <c r="R344" s="14" t="s">
        <v>209</v>
      </c>
      <c r="S344" s="14" t="s">
        <v>688</v>
      </c>
      <c r="T344" s="14">
        <f t="shared" si="5"/>
        <v>-35.72</v>
      </c>
    </row>
    <row r="345" spans="4:20" x14ac:dyDescent="0.25">
      <c r="D345" s="14">
        <v>816668</v>
      </c>
      <c r="F345" s="14" t="s">
        <v>689</v>
      </c>
      <c r="I345" s="14" t="s">
        <v>207</v>
      </c>
      <c r="J345" s="14" t="s">
        <v>208</v>
      </c>
      <c r="K345" s="15">
        <v>42572</v>
      </c>
      <c r="L345" s="15">
        <v>42589</v>
      </c>
      <c r="O345" s="16" t="s">
        <v>235</v>
      </c>
      <c r="P345" s="14" t="s">
        <v>209</v>
      </c>
      <c r="Q345" s="16" t="s">
        <v>235</v>
      </c>
      <c r="R345" s="14" t="s">
        <v>209</v>
      </c>
      <c r="S345" s="14" t="s">
        <v>690</v>
      </c>
      <c r="T345" s="14">
        <f t="shared" si="5"/>
        <v>-35.72</v>
      </c>
    </row>
    <row r="346" spans="4:20" x14ac:dyDescent="0.25">
      <c r="D346" s="14">
        <v>816667</v>
      </c>
      <c r="F346" s="14" t="s">
        <v>691</v>
      </c>
      <c r="I346" s="14" t="s">
        <v>207</v>
      </c>
      <c r="J346" s="14" t="s">
        <v>208</v>
      </c>
      <c r="K346" s="15">
        <v>42572</v>
      </c>
      <c r="L346" s="15">
        <v>42589</v>
      </c>
      <c r="O346" s="16" t="s">
        <v>235</v>
      </c>
      <c r="P346" s="14" t="s">
        <v>209</v>
      </c>
      <c r="Q346" s="16" t="s">
        <v>235</v>
      </c>
      <c r="R346" s="14" t="s">
        <v>209</v>
      </c>
      <c r="S346" s="14" t="s">
        <v>692</v>
      </c>
      <c r="T346" s="14">
        <f t="shared" si="5"/>
        <v>-35.72</v>
      </c>
    </row>
    <row r="347" spans="4:20" x14ac:dyDescent="0.25">
      <c r="D347" s="14">
        <v>816666</v>
      </c>
      <c r="F347" s="14" t="s">
        <v>693</v>
      </c>
      <c r="I347" s="14" t="s">
        <v>207</v>
      </c>
      <c r="J347" s="14" t="s">
        <v>208</v>
      </c>
      <c r="K347" s="15">
        <v>42572</v>
      </c>
      <c r="L347" s="15">
        <v>42589</v>
      </c>
      <c r="O347" s="16" t="s">
        <v>235</v>
      </c>
      <c r="P347" s="14" t="s">
        <v>209</v>
      </c>
      <c r="Q347" s="16" t="s">
        <v>235</v>
      </c>
      <c r="R347" s="14" t="s">
        <v>209</v>
      </c>
      <c r="S347" s="14" t="s">
        <v>694</v>
      </c>
      <c r="T347" s="14">
        <f t="shared" si="5"/>
        <v>-35.72</v>
      </c>
    </row>
    <row r="348" spans="4:20" x14ac:dyDescent="0.25">
      <c r="D348" s="14">
        <v>816665</v>
      </c>
      <c r="F348" s="14" t="s">
        <v>695</v>
      </c>
      <c r="I348" s="14" t="s">
        <v>207</v>
      </c>
      <c r="J348" s="14" t="s">
        <v>208</v>
      </c>
      <c r="K348" s="15">
        <v>42572</v>
      </c>
      <c r="L348" s="15">
        <v>42589</v>
      </c>
      <c r="O348" s="16" t="s">
        <v>235</v>
      </c>
      <c r="P348" s="14" t="s">
        <v>209</v>
      </c>
      <c r="Q348" s="16" t="s">
        <v>235</v>
      </c>
      <c r="R348" s="14" t="s">
        <v>209</v>
      </c>
      <c r="S348" s="14" t="s">
        <v>696</v>
      </c>
      <c r="T348" s="14">
        <f t="shared" si="5"/>
        <v>-35.72</v>
      </c>
    </row>
    <row r="349" spans="4:20" x14ac:dyDescent="0.25">
      <c r="D349" s="14">
        <v>816664</v>
      </c>
      <c r="F349" s="14" t="s">
        <v>697</v>
      </c>
      <c r="I349" s="14" t="s">
        <v>207</v>
      </c>
      <c r="J349" s="14" t="s">
        <v>208</v>
      </c>
      <c r="K349" s="15">
        <v>42572</v>
      </c>
      <c r="L349" s="15">
        <v>42589</v>
      </c>
      <c r="O349" s="16" t="s">
        <v>384</v>
      </c>
      <c r="P349" s="14" t="s">
        <v>209</v>
      </c>
      <c r="Q349" s="16" t="s">
        <v>384</v>
      </c>
      <c r="R349" s="14" t="s">
        <v>209</v>
      </c>
      <c r="S349" s="14" t="s">
        <v>698</v>
      </c>
      <c r="T349" s="14">
        <f t="shared" si="5"/>
        <v>-71.430000000000007</v>
      </c>
    </row>
    <row r="350" spans="4:20" x14ac:dyDescent="0.25">
      <c r="D350" s="14">
        <v>816663</v>
      </c>
      <c r="F350" s="14" t="s">
        <v>699</v>
      </c>
      <c r="I350" s="14" t="s">
        <v>207</v>
      </c>
      <c r="J350" s="14" t="s">
        <v>208</v>
      </c>
      <c r="K350" s="15">
        <v>42572</v>
      </c>
      <c r="L350" s="15">
        <v>42589</v>
      </c>
      <c r="O350" s="16" t="s">
        <v>235</v>
      </c>
      <c r="P350" s="14" t="s">
        <v>209</v>
      </c>
      <c r="Q350" s="16" t="s">
        <v>235</v>
      </c>
      <c r="R350" s="14" t="s">
        <v>209</v>
      </c>
      <c r="S350" s="14" t="s">
        <v>700</v>
      </c>
      <c r="T350" s="14">
        <f t="shared" si="5"/>
        <v>-35.72</v>
      </c>
    </row>
    <row r="351" spans="4:20" x14ac:dyDescent="0.25">
      <c r="D351" s="14">
        <v>816673</v>
      </c>
      <c r="F351" s="14" t="s">
        <v>701</v>
      </c>
      <c r="I351" s="14" t="s">
        <v>207</v>
      </c>
      <c r="J351" s="14" t="s">
        <v>208</v>
      </c>
      <c r="K351" s="15">
        <v>42572</v>
      </c>
      <c r="L351" s="15">
        <v>42589</v>
      </c>
      <c r="O351" s="16" t="s">
        <v>267</v>
      </c>
      <c r="P351" s="14" t="s">
        <v>209</v>
      </c>
      <c r="Q351" s="16" t="s">
        <v>267</v>
      </c>
      <c r="R351" s="14" t="s">
        <v>209</v>
      </c>
      <c r="S351" s="14" t="s">
        <v>702</v>
      </c>
      <c r="T351" s="14">
        <f t="shared" si="5"/>
        <v>-178.58</v>
      </c>
    </row>
    <row r="352" spans="4:20" x14ac:dyDescent="0.25">
      <c r="D352" s="14">
        <v>816672</v>
      </c>
      <c r="F352" s="14" t="s">
        <v>703</v>
      </c>
      <c r="I352" s="14" t="s">
        <v>207</v>
      </c>
      <c r="J352" s="14" t="s">
        <v>208</v>
      </c>
      <c r="K352" s="15">
        <v>42572</v>
      </c>
      <c r="L352" s="15">
        <v>42589</v>
      </c>
      <c r="O352" s="16" t="s">
        <v>704</v>
      </c>
      <c r="P352" s="14" t="s">
        <v>209</v>
      </c>
      <c r="Q352" s="16" t="s">
        <v>704</v>
      </c>
      <c r="R352" s="14" t="s">
        <v>209</v>
      </c>
      <c r="S352" s="14" t="s">
        <v>705</v>
      </c>
      <c r="T352" s="14">
        <f t="shared" si="5"/>
        <v>-262.99</v>
      </c>
    </row>
    <row r="353" spans="4:20" x14ac:dyDescent="0.25">
      <c r="D353" s="14">
        <v>816768</v>
      </c>
      <c r="F353" s="14" t="s">
        <v>706</v>
      </c>
      <c r="I353" s="14" t="s">
        <v>207</v>
      </c>
      <c r="J353" s="14" t="s">
        <v>208</v>
      </c>
      <c r="K353" s="15">
        <v>42575</v>
      </c>
      <c r="L353" s="15">
        <v>42579</v>
      </c>
      <c r="O353" s="16">
        <v>9730.5</v>
      </c>
      <c r="P353" s="14" t="s">
        <v>209</v>
      </c>
      <c r="Q353" s="16">
        <v>9730.5</v>
      </c>
      <c r="R353" s="14" t="s">
        <v>209</v>
      </c>
      <c r="S353" s="14" t="s">
        <v>707</v>
      </c>
      <c r="T353" s="14">
        <f t="shared" si="5"/>
        <v>9730.5</v>
      </c>
    </row>
    <row r="354" spans="4:20" x14ac:dyDescent="0.25">
      <c r="D354" s="14">
        <v>816767</v>
      </c>
      <c r="F354" s="14" t="s">
        <v>708</v>
      </c>
      <c r="I354" s="14" t="s">
        <v>207</v>
      </c>
      <c r="J354" s="14" t="s">
        <v>208</v>
      </c>
      <c r="K354" s="15">
        <v>42575</v>
      </c>
      <c r="L354" s="15">
        <v>42579</v>
      </c>
      <c r="O354" s="16">
        <v>59310.39</v>
      </c>
      <c r="P354" s="14" t="s">
        <v>209</v>
      </c>
      <c r="Q354" s="16">
        <v>59310.39</v>
      </c>
      <c r="R354" s="14" t="s">
        <v>209</v>
      </c>
      <c r="S354" s="14" t="s">
        <v>709</v>
      </c>
      <c r="T354" s="14">
        <f t="shared" si="5"/>
        <v>59310.39</v>
      </c>
    </row>
    <row r="355" spans="4:20" x14ac:dyDescent="0.25">
      <c r="D355" s="14">
        <v>816769</v>
      </c>
      <c r="F355" s="14" t="s">
        <v>710</v>
      </c>
      <c r="I355" s="14" t="s">
        <v>207</v>
      </c>
      <c r="J355" s="14" t="s">
        <v>208</v>
      </c>
      <c r="K355" s="15">
        <v>42575</v>
      </c>
      <c r="L355" s="15">
        <v>42579</v>
      </c>
      <c r="O355" s="16">
        <v>88244.9</v>
      </c>
      <c r="P355" s="14" t="s">
        <v>209</v>
      </c>
      <c r="Q355" s="16">
        <v>88244.9</v>
      </c>
      <c r="R355" s="14" t="s">
        <v>209</v>
      </c>
      <c r="S355" s="14" t="s">
        <v>711</v>
      </c>
      <c r="T355" s="14">
        <f t="shared" si="5"/>
        <v>88244.9</v>
      </c>
    </row>
    <row r="356" spans="4:20" x14ac:dyDescent="0.25">
      <c r="D356" s="14">
        <v>816765</v>
      </c>
      <c r="F356" s="14" t="s">
        <v>712</v>
      </c>
      <c r="I356" s="14" t="s">
        <v>207</v>
      </c>
      <c r="J356" s="14" t="s">
        <v>208</v>
      </c>
      <c r="K356" s="15">
        <v>42575</v>
      </c>
      <c r="L356" s="15">
        <v>42579</v>
      </c>
      <c r="O356" s="16">
        <v>2244.1999999999998</v>
      </c>
      <c r="P356" s="14" t="s">
        <v>209</v>
      </c>
      <c r="Q356" s="16">
        <v>2244.1999999999998</v>
      </c>
      <c r="R356" s="14" t="s">
        <v>209</v>
      </c>
      <c r="S356" s="14" t="s">
        <v>713</v>
      </c>
      <c r="T356" s="14">
        <f t="shared" si="5"/>
        <v>2244.1999999999998</v>
      </c>
    </row>
    <row r="357" spans="4:20" x14ac:dyDescent="0.25">
      <c r="D357" s="14">
        <v>816766</v>
      </c>
      <c r="F357" s="14" t="s">
        <v>714</v>
      </c>
      <c r="I357" s="14" t="s">
        <v>207</v>
      </c>
      <c r="J357" s="14" t="s">
        <v>208</v>
      </c>
      <c r="K357" s="15">
        <v>42575</v>
      </c>
      <c r="L357" s="15">
        <v>42579</v>
      </c>
      <c r="O357" s="16" t="s">
        <v>715</v>
      </c>
      <c r="P357" s="14" t="s">
        <v>209</v>
      </c>
      <c r="Q357" s="16" t="s">
        <v>715</v>
      </c>
      <c r="R357" s="14" t="s">
        <v>209</v>
      </c>
      <c r="S357" s="14" t="s">
        <v>716</v>
      </c>
      <c r="T357" s="14">
        <f t="shared" si="5"/>
        <v>-14.08</v>
      </c>
    </row>
    <row r="358" spans="4:20" x14ac:dyDescent="0.25">
      <c r="D358" s="14">
        <v>816759</v>
      </c>
      <c r="F358" s="14" t="s">
        <v>717</v>
      </c>
      <c r="I358" s="14" t="s">
        <v>207</v>
      </c>
      <c r="J358" s="14" t="s">
        <v>208</v>
      </c>
      <c r="K358" s="15">
        <v>42575</v>
      </c>
      <c r="L358" s="15">
        <v>42589</v>
      </c>
      <c r="O358" s="16" t="s">
        <v>658</v>
      </c>
      <c r="P358" s="14" t="s">
        <v>209</v>
      </c>
      <c r="Q358" s="16" t="s">
        <v>658</v>
      </c>
      <c r="R358" s="14" t="s">
        <v>209</v>
      </c>
      <c r="S358" s="14" t="s">
        <v>718</v>
      </c>
      <c r="T358" s="14">
        <f t="shared" si="5"/>
        <v>-25.97</v>
      </c>
    </row>
    <row r="359" spans="4:20" x14ac:dyDescent="0.25">
      <c r="D359" s="14">
        <v>816671</v>
      </c>
      <c r="F359" s="14" t="s">
        <v>719</v>
      </c>
      <c r="I359" s="14" t="s">
        <v>207</v>
      </c>
      <c r="J359" s="14" t="s">
        <v>208</v>
      </c>
      <c r="K359" s="15">
        <v>42576</v>
      </c>
      <c r="L359" s="15">
        <v>42589</v>
      </c>
      <c r="O359" s="16" t="s">
        <v>444</v>
      </c>
      <c r="P359" s="14" t="s">
        <v>209</v>
      </c>
      <c r="Q359" s="16" t="s">
        <v>444</v>
      </c>
      <c r="R359" s="14" t="s">
        <v>209</v>
      </c>
      <c r="S359" s="14" t="s">
        <v>720</v>
      </c>
      <c r="T359" s="14">
        <f t="shared" si="5"/>
        <v>-116.89</v>
      </c>
    </row>
    <row r="360" spans="4:20" x14ac:dyDescent="0.25">
      <c r="D360" s="14">
        <v>817397</v>
      </c>
      <c r="F360" s="14" t="s">
        <v>721</v>
      </c>
      <c r="I360" s="14" t="s">
        <v>207</v>
      </c>
      <c r="J360" s="14" t="s">
        <v>208</v>
      </c>
      <c r="K360" s="15">
        <v>42579</v>
      </c>
      <c r="L360" s="15">
        <v>42612</v>
      </c>
      <c r="O360" s="16">
        <v>15447.74</v>
      </c>
      <c r="P360" s="14" t="s">
        <v>209</v>
      </c>
      <c r="Q360" s="16">
        <v>15447.74</v>
      </c>
      <c r="R360" s="14" t="s">
        <v>209</v>
      </c>
      <c r="S360" s="14" t="s">
        <v>722</v>
      </c>
      <c r="T360" s="14">
        <f t="shared" si="5"/>
        <v>15447.74</v>
      </c>
    </row>
    <row r="361" spans="4:20" x14ac:dyDescent="0.25">
      <c r="D361" s="14">
        <v>817442</v>
      </c>
      <c r="F361" s="14">
        <v>817442</v>
      </c>
      <c r="I361" s="14" t="s">
        <v>211</v>
      </c>
      <c r="J361" s="14" t="s">
        <v>208</v>
      </c>
      <c r="K361" s="15">
        <v>42582</v>
      </c>
      <c r="L361" s="15">
        <v>42582</v>
      </c>
      <c r="O361" s="16">
        <v>5863.33</v>
      </c>
      <c r="P361" s="14" t="s">
        <v>209</v>
      </c>
      <c r="Q361" s="16">
        <v>5863.33</v>
      </c>
      <c r="R361" s="14" t="s">
        <v>209</v>
      </c>
      <c r="S361" s="14" t="s">
        <v>589</v>
      </c>
      <c r="T361" s="14">
        <f t="shared" si="5"/>
        <v>5863.33</v>
      </c>
    </row>
    <row r="362" spans="4:20" x14ac:dyDescent="0.25">
      <c r="D362" s="14">
        <v>817441</v>
      </c>
      <c r="F362" s="14">
        <v>817441</v>
      </c>
      <c r="I362" s="14" t="s">
        <v>211</v>
      </c>
      <c r="J362" s="14" t="s">
        <v>208</v>
      </c>
      <c r="K362" s="15">
        <v>42582</v>
      </c>
      <c r="L362" s="15">
        <v>42582</v>
      </c>
      <c r="O362" s="16" t="s">
        <v>723</v>
      </c>
      <c r="P362" s="14" t="s">
        <v>209</v>
      </c>
      <c r="Q362" s="16" t="s">
        <v>723</v>
      </c>
      <c r="R362" s="14" t="s">
        <v>209</v>
      </c>
      <c r="S362" s="14" t="s">
        <v>589</v>
      </c>
      <c r="T362" s="14">
        <f t="shared" si="5"/>
        <v>-230.76</v>
      </c>
    </row>
    <row r="363" spans="4:20" x14ac:dyDescent="0.25">
      <c r="D363" s="14">
        <v>817443</v>
      </c>
      <c r="F363" s="14" t="s">
        <v>724</v>
      </c>
      <c r="I363" s="14" t="s">
        <v>207</v>
      </c>
      <c r="J363" s="14" t="s">
        <v>208</v>
      </c>
      <c r="K363" s="15">
        <v>42582</v>
      </c>
      <c r="L363" s="15">
        <v>42586</v>
      </c>
      <c r="O363" s="16">
        <v>57312.3</v>
      </c>
      <c r="P363" s="14" t="s">
        <v>209</v>
      </c>
      <c r="Q363" s="16">
        <v>57312.3</v>
      </c>
      <c r="R363" s="14" t="s">
        <v>209</v>
      </c>
      <c r="S363" s="14" t="s">
        <v>725</v>
      </c>
      <c r="T363" s="14">
        <f t="shared" si="5"/>
        <v>57312.3</v>
      </c>
    </row>
    <row r="364" spans="4:20" x14ac:dyDescent="0.25">
      <c r="D364" s="14">
        <v>817491</v>
      </c>
      <c r="F364" s="14">
        <v>817491</v>
      </c>
      <c r="I364" s="14" t="s">
        <v>211</v>
      </c>
      <c r="J364" s="14" t="s">
        <v>208</v>
      </c>
      <c r="K364" s="15">
        <v>42584</v>
      </c>
      <c r="L364" s="15">
        <v>42612</v>
      </c>
      <c r="O364" s="16" t="s">
        <v>726</v>
      </c>
      <c r="P364" s="14" t="s">
        <v>209</v>
      </c>
      <c r="Q364" s="16" t="s">
        <v>726</v>
      </c>
      <c r="R364" s="14" t="s">
        <v>209</v>
      </c>
      <c r="S364" s="14" t="s">
        <v>213</v>
      </c>
      <c r="T364" s="14">
        <f t="shared" si="5"/>
        <v>-381.82</v>
      </c>
    </row>
    <row r="365" spans="4:20" x14ac:dyDescent="0.25">
      <c r="D365" s="14">
        <v>817474</v>
      </c>
      <c r="F365" s="14">
        <v>817474</v>
      </c>
      <c r="I365" s="14" t="s">
        <v>211</v>
      </c>
      <c r="J365" s="14" t="s">
        <v>208</v>
      </c>
      <c r="K365" s="15">
        <v>42584</v>
      </c>
      <c r="L365" s="15">
        <v>42612</v>
      </c>
      <c r="O365" s="16" t="s">
        <v>617</v>
      </c>
      <c r="P365" s="14" t="s">
        <v>209</v>
      </c>
      <c r="Q365" s="16" t="s">
        <v>617</v>
      </c>
      <c r="R365" s="14" t="s">
        <v>209</v>
      </c>
      <c r="S365" s="14" t="s">
        <v>213</v>
      </c>
      <c r="T365" s="14">
        <f t="shared" si="5"/>
        <v>-23.38</v>
      </c>
    </row>
    <row r="366" spans="4:20" x14ac:dyDescent="0.25">
      <c r="D366" s="14">
        <v>817470</v>
      </c>
      <c r="F366" s="14">
        <v>817470</v>
      </c>
      <c r="I366" s="14" t="s">
        <v>211</v>
      </c>
      <c r="J366" s="14" t="s">
        <v>208</v>
      </c>
      <c r="K366" s="15">
        <v>42584</v>
      </c>
      <c r="L366" s="15">
        <v>42612</v>
      </c>
      <c r="O366" s="16" t="s">
        <v>528</v>
      </c>
      <c r="P366" s="14" t="s">
        <v>209</v>
      </c>
      <c r="Q366" s="16" t="s">
        <v>528</v>
      </c>
      <c r="R366" s="14" t="s">
        <v>209</v>
      </c>
      <c r="S366" s="14" t="s">
        <v>213</v>
      </c>
      <c r="T366" s="14">
        <f t="shared" si="5"/>
        <v>-81.819999999999993</v>
      </c>
    </row>
    <row r="367" spans="4:20" x14ac:dyDescent="0.25">
      <c r="D367" s="14">
        <v>817478</v>
      </c>
      <c r="F367" s="14">
        <v>817478</v>
      </c>
      <c r="I367" s="14" t="s">
        <v>211</v>
      </c>
      <c r="J367" s="14" t="s">
        <v>208</v>
      </c>
      <c r="K367" s="15">
        <v>42584</v>
      </c>
      <c r="L367" s="15">
        <v>42612</v>
      </c>
      <c r="O367" s="16" t="s">
        <v>727</v>
      </c>
      <c r="P367" s="14" t="s">
        <v>209</v>
      </c>
      <c r="Q367" s="16" t="s">
        <v>727</v>
      </c>
      <c r="R367" s="14" t="s">
        <v>209</v>
      </c>
      <c r="S367" s="14" t="s">
        <v>213</v>
      </c>
      <c r="T367" s="14">
        <f t="shared" si="5"/>
        <v>-225.97</v>
      </c>
    </row>
    <row r="368" spans="4:20" x14ac:dyDescent="0.25">
      <c r="D368" s="14">
        <v>817494</v>
      </c>
      <c r="F368" s="14">
        <v>817494</v>
      </c>
      <c r="I368" s="14" t="s">
        <v>211</v>
      </c>
      <c r="J368" s="14" t="s">
        <v>208</v>
      </c>
      <c r="K368" s="15">
        <v>42584</v>
      </c>
      <c r="L368" s="15">
        <v>42612</v>
      </c>
      <c r="O368" s="16" t="s">
        <v>228</v>
      </c>
      <c r="P368" s="14" t="s">
        <v>209</v>
      </c>
      <c r="Q368" s="16" t="s">
        <v>228</v>
      </c>
      <c r="R368" s="14" t="s">
        <v>209</v>
      </c>
      <c r="S368" s="14" t="s">
        <v>213</v>
      </c>
      <c r="T368" s="14">
        <f t="shared" si="5"/>
        <v>-214.28</v>
      </c>
    </row>
    <row r="369" spans="4:20" x14ac:dyDescent="0.25">
      <c r="D369" s="14">
        <v>101809</v>
      </c>
      <c r="F369" s="14">
        <v>101809</v>
      </c>
      <c r="I369" s="14" t="s">
        <v>211</v>
      </c>
      <c r="J369" s="14" t="s">
        <v>208</v>
      </c>
      <c r="K369" s="15">
        <v>42584</v>
      </c>
      <c r="L369" s="15">
        <v>42611</v>
      </c>
      <c r="O369" s="16">
        <v>8541.33</v>
      </c>
      <c r="P369" s="14" t="s">
        <v>209</v>
      </c>
      <c r="Q369" s="16">
        <v>8541.33</v>
      </c>
      <c r="R369" s="14" t="s">
        <v>209</v>
      </c>
      <c r="S369" s="14" t="s">
        <v>728</v>
      </c>
      <c r="T369" s="14">
        <f t="shared" si="5"/>
        <v>8541.33</v>
      </c>
    </row>
    <row r="370" spans="4:20" x14ac:dyDescent="0.25">
      <c r="D370" s="14">
        <v>817468</v>
      </c>
      <c r="F370" s="14">
        <v>817468</v>
      </c>
      <c r="I370" s="14" t="s">
        <v>211</v>
      </c>
      <c r="J370" s="14" t="s">
        <v>208</v>
      </c>
      <c r="K370" s="15">
        <v>42584</v>
      </c>
      <c r="L370" s="15">
        <v>42612</v>
      </c>
      <c r="O370" s="16" t="s">
        <v>228</v>
      </c>
      <c r="P370" s="14" t="s">
        <v>209</v>
      </c>
      <c r="Q370" s="16" t="s">
        <v>228</v>
      </c>
      <c r="R370" s="14" t="s">
        <v>209</v>
      </c>
      <c r="S370" s="14" t="s">
        <v>213</v>
      </c>
      <c r="T370" s="14">
        <f t="shared" si="5"/>
        <v>-214.28</v>
      </c>
    </row>
    <row r="371" spans="4:20" x14ac:dyDescent="0.25">
      <c r="D371" s="14">
        <v>817493</v>
      </c>
      <c r="F371" s="14">
        <v>817493</v>
      </c>
      <c r="I371" s="14" t="s">
        <v>211</v>
      </c>
      <c r="J371" s="14" t="s">
        <v>208</v>
      </c>
      <c r="K371" s="15">
        <v>42584</v>
      </c>
      <c r="L371" s="15">
        <v>42612</v>
      </c>
      <c r="O371" s="16" t="s">
        <v>596</v>
      </c>
      <c r="P371" s="14" t="s">
        <v>209</v>
      </c>
      <c r="Q371" s="16" t="s">
        <v>596</v>
      </c>
      <c r="R371" s="14" t="s">
        <v>209</v>
      </c>
      <c r="S371" s="14" t="s">
        <v>213</v>
      </c>
      <c r="T371" s="14">
        <f t="shared" si="5"/>
        <v>-46.75</v>
      </c>
    </row>
    <row r="372" spans="4:20" x14ac:dyDescent="0.25">
      <c r="D372" s="14">
        <v>817492</v>
      </c>
      <c r="F372" s="14">
        <v>817492</v>
      </c>
      <c r="I372" s="14" t="s">
        <v>211</v>
      </c>
      <c r="J372" s="14" t="s">
        <v>208</v>
      </c>
      <c r="K372" s="15">
        <v>42584</v>
      </c>
      <c r="L372" s="15">
        <v>42612</v>
      </c>
      <c r="O372" s="16" t="s">
        <v>729</v>
      </c>
      <c r="P372" s="14" t="s">
        <v>209</v>
      </c>
      <c r="Q372" s="16" t="s">
        <v>729</v>
      </c>
      <c r="R372" s="14" t="s">
        <v>209</v>
      </c>
      <c r="S372" s="14" t="s">
        <v>213</v>
      </c>
      <c r="T372" s="14">
        <f t="shared" si="5"/>
        <v>-450</v>
      </c>
    </row>
    <row r="373" spans="4:20" x14ac:dyDescent="0.25">
      <c r="D373" s="14">
        <v>817476</v>
      </c>
      <c r="F373" s="14">
        <v>817476</v>
      </c>
      <c r="I373" s="14" t="s">
        <v>211</v>
      </c>
      <c r="J373" s="14" t="s">
        <v>208</v>
      </c>
      <c r="K373" s="15">
        <v>42584</v>
      </c>
      <c r="L373" s="15">
        <v>42612</v>
      </c>
      <c r="O373" s="16" t="s">
        <v>730</v>
      </c>
      <c r="P373" s="14" t="s">
        <v>209</v>
      </c>
      <c r="Q373" s="16" t="s">
        <v>730</v>
      </c>
      <c r="R373" s="14" t="s">
        <v>209</v>
      </c>
      <c r="S373" s="14" t="s">
        <v>213</v>
      </c>
      <c r="T373" s="14">
        <f t="shared" si="5"/>
        <v>-346.75</v>
      </c>
    </row>
    <row r="374" spans="4:20" x14ac:dyDescent="0.25">
      <c r="D374" s="14">
        <v>817477</v>
      </c>
      <c r="F374" s="14">
        <v>817477</v>
      </c>
      <c r="I374" s="14" t="s">
        <v>211</v>
      </c>
      <c r="J374" s="14" t="s">
        <v>208</v>
      </c>
      <c r="K374" s="15">
        <v>42584</v>
      </c>
      <c r="L374" s="15">
        <v>42612</v>
      </c>
      <c r="O374" s="16" t="s">
        <v>731</v>
      </c>
      <c r="P374" s="14" t="s">
        <v>209</v>
      </c>
      <c r="Q374" s="16" t="s">
        <v>731</v>
      </c>
      <c r="R374" s="14" t="s">
        <v>209</v>
      </c>
      <c r="S374" s="14" t="s">
        <v>213</v>
      </c>
      <c r="T374" s="14">
        <f t="shared" si="5"/>
        <v>-329.22</v>
      </c>
    </row>
    <row r="375" spans="4:20" x14ac:dyDescent="0.25">
      <c r="D375" s="14">
        <v>817475</v>
      </c>
      <c r="F375" s="14">
        <v>817475</v>
      </c>
      <c r="I375" s="14" t="s">
        <v>211</v>
      </c>
      <c r="J375" s="14" t="s">
        <v>208</v>
      </c>
      <c r="K375" s="15">
        <v>42584</v>
      </c>
      <c r="L375" s="15">
        <v>42612</v>
      </c>
      <c r="O375" s="16" t="s">
        <v>621</v>
      </c>
      <c r="P375" s="14" t="s">
        <v>209</v>
      </c>
      <c r="Q375" s="16" t="s">
        <v>621</v>
      </c>
      <c r="R375" s="14" t="s">
        <v>209</v>
      </c>
      <c r="S375" s="14" t="s">
        <v>213</v>
      </c>
      <c r="T375" s="14">
        <f t="shared" si="5"/>
        <v>-257.14</v>
      </c>
    </row>
    <row r="376" spans="4:20" x14ac:dyDescent="0.25">
      <c r="D376" s="14">
        <v>817471</v>
      </c>
      <c r="F376" s="14">
        <v>817471</v>
      </c>
      <c r="I376" s="14" t="s">
        <v>211</v>
      </c>
      <c r="J376" s="14" t="s">
        <v>208</v>
      </c>
      <c r="K376" s="15">
        <v>42584</v>
      </c>
      <c r="L376" s="15">
        <v>42612</v>
      </c>
      <c r="O376" s="16" t="s">
        <v>617</v>
      </c>
      <c r="P376" s="14" t="s">
        <v>209</v>
      </c>
      <c r="Q376" s="16" t="s">
        <v>617</v>
      </c>
      <c r="R376" s="14" t="s">
        <v>209</v>
      </c>
      <c r="S376" s="14" t="s">
        <v>213</v>
      </c>
      <c r="T376" s="14">
        <f t="shared" si="5"/>
        <v>-23.38</v>
      </c>
    </row>
    <row r="377" spans="4:20" x14ac:dyDescent="0.25">
      <c r="D377" s="14">
        <v>817479</v>
      </c>
      <c r="F377" s="14">
        <v>817479</v>
      </c>
      <c r="I377" s="14" t="s">
        <v>211</v>
      </c>
      <c r="J377" s="14" t="s">
        <v>208</v>
      </c>
      <c r="K377" s="15">
        <v>42584</v>
      </c>
      <c r="L377" s="15">
        <v>42612</v>
      </c>
      <c r="O377" s="16" t="s">
        <v>523</v>
      </c>
      <c r="P377" s="14" t="s">
        <v>209</v>
      </c>
      <c r="Q377" s="16" t="s">
        <v>523</v>
      </c>
      <c r="R377" s="14" t="s">
        <v>209</v>
      </c>
      <c r="S377" s="14" t="s">
        <v>213</v>
      </c>
      <c r="T377" s="14">
        <f t="shared" si="5"/>
        <v>-210.39</v>
      </c>
    </row>
    <row r="378" spans="4:20" x14ac:dyDescent="0.25">
      <c r="D378" s="14">
        <v>817483</v>
      </c>
      <c r="F378" s="14">
        <v>817483</v>
      </c>
      <c r="I378" s="14" t="s">
        <v>211</v>
      </c>
      <c r="J378" s="14" t="s">
        <v>208</v>
      </c>
      <c r="K378" s="15">
        <v>42584</v>
      </c>
      <c r="L378" s="15">
        <v>42612</v>
      </c>
      <c r="O378" s="16" t="s">
        <v>732</v>
      </c>
      <c r="P378" s="14" t="s">
        <v>209</v>
      </c>
      <c r="Q378" s="16" t="s">
        <v>732</v>
      </c>
      <c r="R378" s="14" t="s">
        <v>209</v>
      </c>
      <c r="S378" s="14" t="s">
        <v>213</v>
      </c>
      <c r="T378" s="14">
        <f t="shared" si="5"/>
        <v>-241.56</v>
      </c>
    </row>
    <row r="379" spans="4:20" x14ac:dyDescent="0.25">
      <c r="D379" s="14">
        <v>817482</v>
      </c>
      <c r="F379" s="14">
        <v>817482</v>
      </c>
      <c r="I379" s="14" t="s">
        <v>211</v>
      </c>
      <c r="J379" s="14" t="s">
        <v>208</v>
      </c>
      <c r="K379" s="15">
        <v>42584</v>
      </c>
      <c r="L379" s="15">
        <v>42612</v>
      </c>
      <c r="O379" s="16" t="s">
        <v>733</v>
      </c>
      <c r="P379" s="14" t="s">
        <v>209</v>
      </c>
      <c r="Q379" s="16" t="s">
        <v>733</v>
      </c>
      <c r="R379" s="14" t="s">
        <v>209</v>
      </c>
      <c r="S379" s="14" t="s">
        <v>213</v>
      </c>
      <c r="T379" s="14">
        <f t="shared" si="5"/>
        <v>-335.06</v>
      </c>
    </row>
    <row r="380" spans="4:20" x14ac:dyDescent="0.25">
      <c r="D380" s="14">
        <v>817481</v>
      </c>
      <c r="F380" s="14">
        <v>817481</v>
      </c>
      <c r="I380" s="14" t="s">
        <v>211</v>
      </c>
      <c r="J380" s="14" t="s">
        <v>208</v>
      </c>
      <c r="K380" s="15">
        <v>42584</v>
      </c>
      <c r="L380" s="15">
        <v>42612</v>
      </c>
      <c r="O380" s="16" t="s">
        <v>734</v>
      </c>
      <c r="P380" s="14" t="s">
        <v>209</v>
      </c>
      <c r="Q380" s="16" t="s">
        <v>734</v>
      </c>
      <c r="R380" s="14" t="s">
        <v>209</v>
      </c>
      <c r="S380" s="14" t="s">
        <v>213</v>
      </c>
      <c r="T380" s="14">
        <f t="shared" si="5"/>
        <v>-326.49</v>
      </c>
    </row>
    <row r="381" spans="4:20" x14ac:dyDescent="0.25">
      <c r="D381" s="14">
        <v>817505</v>
      </c>
      <c r="F381" s="14">
        <v>817505</v>
      </c>
      <c r="I381" s="14" t="s">
        <v>211</v>
      </c>
      <c r="J381" s="14" t="s">
        <v>208</v>
      </c>
      <c r="K381" s="15">
        <v>42584</v>
      </c>
      <c r="L381" s="15">
        <v>42612</v>
      </c>
      <c r="O381" s="16" t="s">
        <v>735</v>
      </c>
      <c r="P381" s="14" t="s">
        <v>209</v>
      </c>
      <c r="Q381" s="16" t="s">
        <v>735</v>
      </c>
      <c r="R381" s="14" t="s">
        <v>209</v>
      </c>
      <c r="S381" s="14" t="s">
        <v>213</v>
      </c>
      <c r="T381" s="14">
        <f t="shared" si="5"/>
        <v>-487.01</v>
      </c>
    </row>
    <row r="382" spans="4:20" x14ac:dyDescent="0.25">
      <c r="D382" s="14">
        <v>817506</v>
      </c>
      <c r="F382" s="14">
        <v>817506</v>
      </c>
      <c r="I382" s="14" t="s">
        <v>211</v>
      </c>
      <c r="J382" s="14" t="s">
        <v>208</v>
      </c>
      <c r="K382" s="15">
        <v>42584</v>
      </c>
      <c r="L382" s="15">
        <v>42612</v>
      </c>
      <c r="O382" s="16" t="s">
        <v>736</v>
      </c>
      <c r="P382" s="14" t="s">
        <v>209</v>
      </c>
      <c r="Q382" s="16" t="s">
        <v>736</v>
      </c>
      <c r="R382" s="14" t="s">
        <v>209</v>
      </c>
      <c r="S382" s="14" t="s">
        <v>213</v>
      </c>
      <c r="T382" s="14">
        <f t="shared" si="5"/>
        <v>-360.38</v>
      </c>
    </row>
    <row r="383" spans="4:20" x14ac:dyDescent="0.25">
      <c r="D383" s="14">
        <v>817507</v>
      </c>
      <c r="F383" s="14">
        <v>817507</v>
      </c>
      <c r="I383" s="14" t="s">
        <v>211</v>
      </c>
      <c r="J383" s="14" t="s">
        <v>208</v>
      </c>
      <c r="K383" s="15">
        <v>42584</v>
      </c>
      <c r="L383" s="15">
        <v>42612</v>
      </c>
      <c r="O383" s="16" t="s">
        <v>398</v>
      </c>
      <c r="P383" s="14" t="s">
        <v>209</v>
      </c>
      <c r="Q383" s="16" t="s">
        <v>398</v>
      </c>
      <c r="R383" s="14" t="s">
        <v>209</v>
      </c>
      <c r="S383" s="14" t="s">
        <v>213</v>
      </c>
      <c r="T383" s="14">
        <f t="shared" si="5"/>
        <v>-237.66</v>
      </c>
    </row>
    <row r="384" spans="4:20" x14ac:dyDescent="0.25">
      <c r="D384" s="14">
        <v>817495</v>
      </c>
      <c r="F384" s="14">
        <v>817495</v>
      </c>
      <c r="I384" s="14" t="s">
        <v>211</v>
      </c>
      <c r="J384" s="14" t="s">
        <v>208</v>
      </c>
      <c r="K384" s="15">
        <v>42584</v>
      </c>
      <c r="L384" s="15">
        <v>42612</v>
      </c>
      <c r="O384" s="16" t="s">
        <v>529</v>
      </c>
      <c r="P384" s="14" t="s">
        <v>209</v>
      </c>
      <c r="Q384" s="16" t="s">
        <v>529</v>
      </c>
      <c r="R384" s="14" t="s">
        <v>209</v>
      </c>
      <c r="S384" s="14" t="s">
        <v>213</v>
      </c>
      <c r="T384" s="14">
        <f t="shared" si="5"/>
        <v>-261.04000000000002</v>
      </c>
    </row>
    <row r="385" spans="4:20" x14ac:dyDescent="0.25">
      <c r="D385" s="14">
        <v>817480</v>
      </c>
      <c r="F385" s="14">
        <v>817480</v>
      </c>
      <c r="I385" s="14" t="s">
        <v>211</v>
      </c>
      <c r="J385" s="14" t="s">
        <v>208</v>
      </c>
      <c r="K385" s="15">
        <v>42584</v>
      </c>
      <c r="L385" s="15">
        <v>42612</v>
      </c>
      <c r="O385" s="16" t="s">
        <v>520</v>
      </c>
      <c r="P385" s="14" t="s">
        <v>209</v>
      </c>
      <c r="Q385" s="16" t="s">
        <v>520</v>
      </c>
      <c r="R385" s="14" t="s">
        <v>209</v>
      </c>
      <c r="S385" s="14" t="s">
        <v>213</v>
      </c>
      <c r="T385" s="14">
        <f t="shared" si="5"/>
        <v>-292.20999999999998</v>
      </c>
    </row>
    <row r="386" spans="4:20" x14ac:dyDescent="0.25">
      <c r="D386" s="14">
        <v>817569</v>
      </c>
      <c r="F386" s="14">
        <v>817569</v>
      </c>
      <c r="I386" s="14" t="s">
        <v>211</v>
      </c>
      <c r="J386" s="14" t="s">
        <v>208</v>
      </c>
      <c r="K386" s="15">
        <v>42584</v>
      </c>
      <c r="L386" s="15">
        <v>42613</v>
      </c>
      <c r="O386" s="16" t="s">
        <v>737</v>
      </c>
      <c r="P386" s="14" t="s">
        <v>209</v>
      </c>
      <c r="Q386" s="16" t="s">
        <v>737</v>
      </c>
      <c r="R386" s="14" t="s">
        <v>209</v>
      </c>
      <c r="S386" s="14" t="s">
        <v>738</v>
      </c>
      <c r="T386" s="14">
        <f t="shared" si="5"/>
        <v>-292.2</v>
      </c>
    </row>
    <row r="387" spans="4:20" x14ac:dyDescent="0.25">
      <c r="D387" s="14">
        <v>817490</v>
      </c>
      <c r="F387" s="14">
        <v>817490</v>
      </c>
      <c r="I387" s="14" t="s">
        <v>211</v>
      </c>
      <c r="J387" s="14" t="s">
        <v>208</v>
      </c>
      <c r="K387" s="15">
        <v>42584</v>
      </c>
      <c r="L387" s="15">
        <v>42612</v>
      </c>
      <c r="O387" s="16" t="s">
        <v>739</v>
      </c>
      <c r="P387" s="14" t="s">
        <v>209</v>
      </c>
      <c r="Q387" s="16" t="s">
        <v>739</v>
      </c>
      <c r="R387" s="14" t="s">
        <v>209</v>
      </c>
      <c r="S387" s="14" t="s">
        <v>213</v>
      </c>
      <c r="T387" s="14">
        <f t="shared" si="5"/>
        <v>-344.03</v>
      </c>
    </row>
    <row r="388" spans="4:20" x14ac:dyDescent="0.25">
      <c r="D388" s="14">
        <v>817489</v>
      </c>
      <c r="F388" s="14">
        <v>817489</v>
      </c>
      <c r="I388" s="14" t="s">
        <v>211</v>
      </c>
      <c r="J388" s="14" t="s">
        <v>208</v>
      </c>
      <c r="K388" s="15">
        <v>42584</v>
      </c>
      <c r="L388" s="15">
        <v>42612</v>
      </c>
      <c r="O388" s="16" t="s">
        <v>740</v>
      </c>
      <c r="P388" s="14" t="s">
        <v>209</v>
      </c>
      <c r="Q388" s="16" t="s">
        <v>740</v>
      </c>
      <c r="R388" s="14" t="s">
        <v>209</v>
      </c>
      <c r="S388" s="14" t="s">
        <v>213</v>
      </c>
      <c r="T388" s="14">
        <f t="shared" si="5"/>
        <v>-190.91</v>
      </c>
    </row>
    <row r="389" spans="4:20" x14ac:dyDescent="0.25">
      <c r="D389" s="14">
        <v>817628</v>
      </c>
      <c r="F389" s="14">
        <v>817628</v>
      </c>
      <c r="I389" s="14" t="s">
        <v>211</v>
      </c>
      <c r="J389" s="14" t="s">
        <v>208</v>
      </c>
      <c r="K389" s="15">
        <v>42584</v>
      </c>
      <c r="L389" s="15">
        <v>42612</v>
      </c>
      <c r="O389" s="16" t="s">
        <v>588</v>
      </c>
      <c r="P389" s="14" t="s">
        <v>209</v>
      </c>
      <c r="Q389" s="16" t="s">
        <v>588</v>
      </c>
      <c r="R389" s="14" t="s">
        <v>209</v>
      </c>
      <c r="S389" s="14" t="s">
        <v>213</v>
      </c>
      <c r="T389" s="14">
        <f t="shared" si="5"/>
        <v>-37.01</v>
      </c>
    </row>
    <row r="390" spans="4:20" x14ac:dyDescent="0.25">
      <c r="D390" s="14">
        <v>817568</v>
      </c>
      <c r="F390" s="14" t="s">
        <v>741</v>
      </c>
      <c r="I390" s="14" t="s">
        <v>207</v>
      </c>
      <c r="J390" s="14" t="s">
        <v>208</v>
      </c>
      <c r="K390" s="15">
        <v>42584</v>
      </c>
      <c r="L390" s="15">
        <v>42597</v>
      </c>
      <c r="O390" s="16" t="s">
        <v>291</v>
      </c>
      <c r="P390" s="14" t="s">
        <v>209</v>
      </c>
      <c r="Q390" s="16" t="s">
        <v>291</v>
      </c>
      <c r="R390" s="14" t="s">
        <v>209</v>
      </c>
      <c r="S390" s="14" t="s">
        <v>742</v>
      </c>
      <c r="T390" s="14">
        <f t="shared" si="5"/>
        <v>-29.22</v>
      </c>
    </row>
    <row r="391" spans="4:20" x14ac:dyDescent="0.25">
      <c r="D391" s="14">
        <v>817567</v>
      </c>
      <c r="F391" s="14" t="s">
        <v>743</v>
      </c>
      <c r="I391" s="14" t="s">
        <v>207</v>
      </c>
      <c r="J391" s="14" t="s">
        <v>208</v>
      </c>
      <c r="K391" s="15">
        <v>42584</v>
      </c>
      <c r="L391" s="15">
        <v>42597</v>
      </c>
      <c r="O391" s="16" t="s">
        <v>744</v>
      </c>
      <c r="P391" s="14" t="s">
        <v>209</v>
      </c>
      <c r="Q391" s="16" t="s">
        <v>744</v>
      </c>
      <c r="R391" s="14" t="s">
        <v>209</v>
      </c>
      <c r="S391" s="14" t="s">
        <v>745</v>
      </c>
      <c r="T391" s="14">
        <f t="shared" si="5"/>
        <v>-262.98</v>
      </c>
    </row>
    <row r="392" spans="4:20" x14ac:dyDescent="0.25">
      <c r="D392" s="14">
        <v>817574</v>
      </c>
      <c r="F392" s="14" t="s">
        <v>746</v>
      </c>
      <c r="I392" s="14" t="s">
        <v>207</v>
      </c>
      <c r="J392" s="14" t="s">
        <v>208</v>
      </c>
      <c r="K392" s="15">
        <v>42584</v>
      </c>
      <c r="L392" s="15">
        <v>42597</v>
      </c>
      <c r="O392" s="16" t="s">
        <v>747</v>
      </c>
      <c r="P392" s="14" t="s">
        <v>209</v>
      </c>
      <c r="Q392" s="16" t="s">
        <v>747</v>
      </c>
      <c r="R392" s="14" t="s">
        <v>209</v>
      </c>
      <c r="S392" s="14" t="s">
        <v>748</v>
      </c>
      <c r="T392" s="14">
        <f t="shared" si="5"/>
        <v>-81.17</v>
      </c>
    </row>
    <row r="393" spans="4:20" x14ac:dyDescent="0.25">
      <c r="D393" s="14">
        <v>817576</v>
      </c>
      <c r="F393" s="14" t="s">
        <v>749</v>
      </c>
      <c r="I393" s="14" t="s">
        <v>207</v>
      </c>
      <c r="J393" s="14" t="s">
        <v>208</v>
      </c>
      <c r="K393" s="15">
        <v>42584</v>
      </c>
      <c r="L393" s="15">
        <v>42597</v>
      </c>
      <c r="O393" s="16" t="s">
        <v>391</v>
      </c>
      <c r="P393" s="14" t="s">
        <v>209</v>
      </c>
      <c r="Q393" s="16" t="s">
        <v>391</v>
      </c>
      <c r="R393" s="14" t="s">
        <v>209</v>
      </c>
      <c r="S393" s="14" t="s">
        <v>750</v>
      </c>
      <c r="T393" s="14">
        <f t="shared" si="5"/>
        <v>-154.30000000000001</v>
      </c>
    </row>
    <row r="394" spans="4:20" x14ac:dyDescent="0.25">
      <c r="D394" s="14">
        <v>817585</v>
      </c>
      <c r="F394" s="14" t="s">
        <v>751</v>
      </c>
      <c r="I394" s="14" t="s">
        <v>207</v>
      </c>
      <c r="J394" s="14" t="s">
        <v>208</v>
      </c>
      <c r="K394" s="15">
        <v>42584</v>
      </c>
      <c r="L394" s="15">
        <v>42597</v>
      </c>
      <c r="O394" s="16" t="s">
        <v>241</v>
      </c>
      <c r="P394" s="14" t="s">
        <v>209</v>
      </c>
      <c r="Q394" s="16" t="s">
        <v>241</v>
      </c>
      <c r="R394" s="14" t="s">
        <v>209</v>
      </c>
      <c r="S394" s="14" t="s">
        <v>752</v>
      </c>
      <c r="T394" s="14">
        <f t="shared" si="5"/>
        <v>-113.64</v>
      </c>
    </row>
    <row r="395" spans="4:20" x14ac:dyDescent="0.25">
      <c r="D395" s="14">
        <v>817524</v>
      </c>
      <c r="F395" s="14" t="s">
        <v>753</v>
      </c>
      <c r="I395" s="14" t="s">
        <v>207</v>
      </c>
      <c r="J395" s="14" t="s">
        <v>208</v>
      </c>
      <c r="K395" s="15">
        <v>42584</v>
      </c>
      <c r="L395" s="15">
        <v>42599</v>
      </c>
      <c r="O395" s="16" t="s">
        <v>754</v>
      </c>
      <c r="P395" s="14" t="s">
        <v>209</v>
      </c>
      <c r="Q395" s="16" t="s">
        <v>754</v>
      </c>
      <c r="R395" s="14" t="s">
        <v>209</v>
      </c>
      <c r="S395" s="14" t="s">
        <v>755</v>
      </c>
      <c r="T395" s="14">
        <f t="shared" si="5"/>
        <v>-493.77</v>
      </c>
    </row>
    <row r="396" spans="4:20" x14ac:dyDescent="0.25">
      <c r="D396" s="14">
        <v>817525</v>
      </c>
      <c r="F396" s="14" t="s">
        <v>756</v>
      </c>
      <c r="I396" s="14" t="s">
        <v>207</v>
      </c>
      <c r="J396" s="14" t="s">
        <v>208</v>
      </c>
      <c r="K396" s="15">
        <v>42584</v>
      </c>
      <c r="L396" s="15">
        <v>42599</v>
      </c>
      <c r="O396" s="16">
        <v>586.36</v>
      </c>
      <c r="P396" s="14" t="s">
        <v>209</v>
      </c>
      <c r="Q396" s="16">
        <v>586.36</v>
      </c>
      <c r="R396" s="14" t="s">
        <v>209</v>
      </c>
      <c r="S396" s="14" t="s">
        <v>757</v>
      </c>
      <c r="T396" s="14">
        <f t="shared" si="5"/>
        <v>586.36</v>
      </c>
    </row>
    <row r="397" spans="4:20" x14ac:dyDescent="0.25">
      <c r="D397" s="14">
        <v>817573</v>
      </c>
      <c r="F397" s="14" t="s">
        <v>758</v>
      </c>
      <c r="I397" s="14" t="s">
        <v>207</v>
      </c>
      <c r="J397" s="14" t="s">
        <v>208</v>
      </c>
      <c r="K397" s="15">
        <v>42584</v>
      </c>
      <c r="L397" s="15">
        <v>42597</v>
      </c>
      <c r="O397" s="16" t="s">
        <v>578</v>
      </c>
      <c r="P397" s="14" t="s">
        <v>209</v>
      </c>
      <c r="Q397" s="16" t="s">
        <v>578</v>
      </c>
      <c r="R397" s="14" t="s">
        <v>209</v>
      </c>
      <c r="S397" s="14" t="s">
        <v>759</v>
      </c>
      <c r="T397" s="14">
        <f t="shared" si="5"/>
        <v>-243.51</v>
      </c>
    </row>
    <row r="398" spans="4:20" x14ac:dyDescent="0.25">
      <c r="D398" s="14">
        <v>817571</v>
      </c>
      <c r="F398" s="14" t="s">
        <v>760</v>
      </c>
      <c r="I398" s="14" t="s">
        <v>207</v>
      </c>
      <c r="J398" s="14" t="s">
        <v>208</v>
      </c>
      <c r="K398" s="15">
        <v>42584</v>
      </c>
      <c r="L398" s="15">
        <v>42597</v>
      </c>
      <c r="O398" s="16" t="s">
        <v>311</v>
      </c>
      <c r="P398" s="14" t="s">
        <v>209</v>
      </c>
      <c r="Q398" s="16" t="s">
        <v>311</v>
      </c>
      <c r="R398" s="14" t="s">
        <v>209</v>
      </c>
      <c r="S398" s="14" t="s">
        <v>761</v>
      </c>
      <c r="T398" s="14">
        <f t="shared" ref="T398:T461" si="6">IF(RIGHT(O398,1)="-",VALUE("-"&amp;LEFT(O398,LEN(O398)-1)),O398)</f>
        <v>-51.95</v>
      </c>
    </row>
    <row r="399" spans="4:20" x14ac:dyDescent="0.25">
      <c r="D399" s="14">
        <v>817570</v>
      </c>
      <c r="F399" s="14" t="s">
        <v>762</v>
      </c>
      <c r="I399" s="14" t="s">
        <v>207</v>
      </c>
      <c r="J399" s="14" t="s">
        <v>208</v>
      </c>
      <c r="K399" s="15">
        <v>42584</v>
      </c>
      <c r="L399" s="15">
        <v>42597</v>
      </c>
      <c r="O399" s="16" t="s">
        <v>763</v>
      </c>
      <c r="P399" s="14" t="s">
        <v>209</v>
      </c>
      <c r="Q399" s="16" t="s">
        <v>763</v>
      </c>
      <c r="R399" s="14" t="s">
        <v>209</v>
      </c>
      <c r="S399" s="14" t="s">
        <v>764</v>
      </c>
      <c r="T399" s="14">
        <f t="shared" si="6"/>
        <v>-154.22</v>
      </c>
    </row>
    <row r="400" spans="4:20" x14ac:dyDescent="0.25">
      <c r="D400" s="14">
        <v>817584</v>
      </c>
      <c r="F400" s="14" t="s">
        <v>765</v>
      </c>
      <c r="I400" s="14" t="s">
        <v>207</v>
      </c>
      <c r="J400" s="14" t="s">
        <v>208</v>
      </c>
      <c r="K400" s="15">
        <v>42584</v>
      </c>
      <c r="L400" s="15">
        <v>42597</v>
      </c>
      <c r="O400" s="16" t="s">
        <v>766</v>
      </c>
      <c r="P400" s="14" t="s">
        <v>209</v>
      </c>
      <c r="Q400" s="16" t="s">
        <v>766</v>
      </c>
      <c r="R400" s="14" t="s">
        <v>209</v>
      </c>
      <c r="S400" s="14" t="s">
        <v>767</v>
      </c>
      <c r="T400" s="14">
        <f t="shared" si="6"/>
        <v>-396.18</v>
      </c>
    </row>
    <row r="401" spans="4:20" x14ac:dyDescent="0.25">
      <c r="D401" s="14">
        <v>817526</v>
      </c>
      <c r="F401" s="14" t="s">
        <v>768</v>
      </c>
      <c r="I401" s="14" t="s">
        <v>207</v>
      </c>
      <c r="J401" s="14" t="s">
        <v>208</v>
      </c>
      <c r="K401" s="15">
        <v>42584</v>
      </c>
      <c r="L401" s="15">
        <v>42597</v>
      </c>
      <c r="O401" s="16" t="s">
        <v>769</v>
      </c>
      <c r="P401" s="14" t="s">
        <v>209</v>
      </c>
      <c r="Q401" s="16" t="s">
        <v>769</v>
      </c>
      <c r="R401" s="14" t="s">
        <v>209</v>
      </c>
      <c r="S401" s="14" t="s">
        <v>770</v>
      </c>
      <c r="T401" s="14">
        <f t="shared" si="6"/>
        <v>-185.17</v>
      </c>
    </row>
    <row r="402" spans="4:20" x14ac:dyDescent="0.25">
      <c r="D402" s="14">
        <v>817572</v>
      </c>
      <c r="F402" s="14" t="s">
        <v>771</v>
      </c>
      <c r="I402" s="14" t="s">
        <v>207</v>
      </c>
      <c r="J402" s="14" t="s">
        <v>208</v>
      </c>
      <c r="K402" s="15">
        <v>42584</v>
      </c>
      <c r="L402" s="15">
        <v>42597</v>
      </c>
      <c r="O402" s="16">
        <v>829.53</v>
      </c>
      <c r="P402" s="14" t="s">
        <v>209</v>
      </c>
      <c r="Q402" s="16">
        <v>829.53</v>
      </c>
      <c r="R402" s="14" t="s">
        <v>209</v>
      </c>
      <c r="S402" s="14" t="s">
        <v>772</v>
      </c>
      <c r="T402" s="14">
        <f t="shared" si="6"/>
        <v>829.53</v>
      </c>
    </row>
    <row r="403" spans="4:20" x14ac:dyDescent="0.25">
      <c r="D403" s="14">
        <v>817537</v>
      </c>
      <c r="F403" s="14" t="s">
        <v>773</v>
      </c>
      <c r="I403" s="14" t="s">
        <v>207</v>
      </c>
      <c r="J403" s="14" t="s">
        <v>208</v>
      </c>
      <c r="K403" s="15">
        <v>42584</v>
      </c>
      <c r="L403" s="15">
        <v>42597</v>
      </c>
      <c r="O403" s="16">
        <v>5028.21</v>
      </c>
      <c r="P403" s="14" t="s">
        <v>209</v>
      </c>
      <c r="Q403" s="16">
        <v>5028.21</v>
      </c>
      <c r="R403" s="14" t="s">
        <v>209</v>
      </c>
      <c r="S403" s="14" t="s">
        <v>774</v>
      </c>
      <c r="T403" s="14">
        <f t="shared" si="6"/>
        <v>5028.21</v>
      </c>
    </row>
    <row r="404" spans="4:20" x14ac:dyDescent="0.25">
      <c r="D404" s="14">
        <v>817652</v>
      </c>
      <c r="F404" s="14">
        <v>817652</v>
      </c>
      <c r="I404" s="14" t="s">
        <v>211</v>
      </c>
      <c r="J404" s="14" t="s">
        <v>208</v>
      </c>
      <c r="K404" s="15">
        <v>42585</v>
      </c>
      <c r="L404" s="15">
        <v>42612</v>
      </c>
      <c r="O404" s="16" t="s">
        <v>775</v>
      </c>
      <c r="P404" s="14" t="s">
        <v>209</v>
      </c>
      <c r="Q404" s="16" t="s">
        <v>775</v>
      </c>
      <c r="R404" s="14" t="s">
        <v>209</v>
      </c>
      <c r="S404" s="14" t="s">
        <v>213</v>
      </c>
      <c r="T404" s="14">
        <f t="shared" si="6"/>
        <v>-298.05</v>
      </c>
    </row>
    <row r="405" spans="4:20" x14ac:dyDescent="0.25">
      <c r="D405" s="14">
        <v>817713</v>
      </c>
      <c r="F405" s="14">
        <v>817713</v>
      </c>
      <c r="I405" s="14" t="s">
        <v>211</v>
      </c>
      <c r="J405" s="14" t="s">
        <v>208</v>
      </c>
      <c r="K405" s="15">
        <v>42585</v>
      </c>
      <c r="L405" s="15">
        <v>42612</v>
      </c>
      <c r="O405" s="16" t="s">
        <v>352</v>
      </c>
      <c r="P405" s="14" t="s">
        <v>209</v>
      </c>
      <c r="Q405" s="16" t="s">
        <v>352</v>
      </c>
      <c r="R405" s="14" t="s">
        <v>209</v>
      </c>
      <c r="S405" s="14" t="s">
        <v>213</v>
      </c>
      <c r="T405" s="14">
        <f t="shared" si="6"/>
        <v>-46.76</v>
      </c>
    </row>
    <row r="406" spans="4:20" x14ac:dyDescent="0.25">
      <c r="D406" s="14">
        <v>817657</v>
      </c>
      <c r="F406" s="14">
        <v>817657</v>
      </c>
      <c r="I406" s="14" t="s">
        <v>211</v>
      </c>
      <c r="J406" s="14" t="s">
        <v>208</v>
      </c>
      <c r="K406" s="15">
        <v>42585</v>
      </c>
      <c r="L406" s="15">
        <v>42612</v>
      </c>
      <c r="O406" s="16" t="s">
        <v>776</v>
      </c>
      <c r="P406" s="14" t="s">
        <v>209</v>
      </c>
      <c r="Q406" s="16" t="s">
        <v>776</v>
      </c>
      <c r="R406" s="14" t="s">
        <v>209</v>
      </c>
      <c r="S406" s="14" t="s">
        <v>213</v>
      </c>
      <c r="T406" s="14">
        <f t="shared" si="6"/>
        <v>-274.67</v>
      </c>
    </row>
    <row r="407" spans="4:20" x14ac:dyDescent="0.25">
      <c r="D407" s="14">
        <v>817737</v>
      </c>
      <c r="F407" s="14" t="s">
        <v>777</v>
      </c>
      <c r="I407" s="14" t="s">
        <v>207</v>
      </c>
      <c r="J407" s="14" t="s">
        <v>208</v>
      </c>
      <c r="K407" s="15">
        <v>42585</v>
      </c>
      <c r="L407" s="15">
        <v>42597</v>
      </c>
      <c r="O407" s="16" t="s">
        <v>778</v>
      </c>
      <c r="P407" s="14" t="s">
        <v>209</v>
      </c>
      <c r="Q407" s="16" t="s">
        <v>778</v>
      </c>
      <c r="R407" s="14" t="s">
        <v>209</v>
      </c>
      <c r="S407" s="14" t="s">
        <v>779</v>
      </c>
      <c r="T407" s="14">
        <f t="shared" si="6"/>
        <v>-170.13</v>
      </c>
    </row>
    <row r="408" spans="4:20" x14ac:dyDescent="0.25">
      <c r="D408" s="14">
        <v>817717</v>
      </c>
      <c r="F408" s="14" t="s">
        <v>780</v>
      </c>
      <c r="I408" s="14" t="s">
        <v>207</v>
      </c>
      <c r="J408" s="14" t="s">
        <v>208</v>
      </c>
      <c r="K408" s="15">
        <v>42585</v>
      </c>
      <c r="L408" s="15">
        <v>42597</v>
      </c>
      <c r="O408" s="16" t="s">
        <v>781</v>
      </c>
      <c r="P408" s="14" t="s">
        <v>209</v>
      </c>
      <c r="Q408" s="16" t="s">
        <v>781</v>
      </c>
      <c r="R408" s="14" t="s">
        <v>209</v>
      </c>
      <c r="S408" s="14" t="s">
        <v>782</v>
      </c>
      <c r="T408" s="14">
        <f t="shared" si="6"/>
        <v>-197.48</v>
      </c>
    </row>
    <row r="409" spans="4:20" x14ac:dyDescent="0.25">
      <c r="D409" s="14">
        <v>817718</v>
      </c>
      <c r="F409" s="14" t="s">
        <v>783</v>
      </c>
      <c r="I409" s="14" t="s">
        <v>207</v>
      </c>
      <c r="J409" s="14" t="s">
        <v>208</v>
      </c>
      <c r="K409" s="15">
        <v>42585</v>
      </c>
      <c r="L409" s="15">
        <v>42597</v>
      </c>
      <c r="O409" s="16">
        <v>14622.45</v>
      </c>
      <c r="P409" s="14" t="s">
        <v>209</v>
      </c>
      <c r="Q409" s="16">
        <v>14622.45</v>
      </c>
      <c r="R409" s="14" t="s">
        <v>209</v>
      </c>
      <c r="S409" s="14" t="s">
        <v>784</v>
      </c>
      <c r="T409" s="14">
        <f t="shared" si="6"/>
        <v>14622.45</v>
      </c>
    </row>
    <row r="410" spans="4:20" x14ac:dyDescent="0.25">
      <c r="D410" s="14">
        <v>817846</v>
      </c>
      <c r="F410" s="14">
        <v>817846</v>
      </c>
      <c r="I410" s="14" t="s">
        <v>211</v>
      </c>
      <c r="J410" s="14" t="s">
        <v>208</v>
      </c>
      <c r="K410" s="15">
        <v>42586</v>
      </c>
      <c r="L410" s="15">
        <v>42612</v>
      </c>
      <c r="O410" s="16" t="s">
        <v>463</v>
      </c>
      <c r="P410" s="14" t="s">
        <v>209</v>
      </c>
      <c r="Q410" s="16" t="s">
        <v>463</v>
      </c>
      <c r="R410" s="14" t="s">
        <v>209</v>
      </c>
      <c r="S410" s="14" t="s">
        <v>213</v>
      </c>
      <c r="T410" s="14">
        <f t="shared" si="6"/>
        <v>-220.13</v>
      </c>
    </row>
    <row r="411" spans="4:20" x14ac:dyDescent="0.25">
      <c r="D411" s="14">
        <v>817851</v>
      </c>
      <c r="F411" s="14">
        <v>817851</v>
      </c>
      <c r="I411" s="14" t="s">
        <v>211</v>
      </c>
      <c r="J411" s="14" t="s">
        <v>208</v>
      </c>
      <c r="K411" s="15">
        <v>42586</v>
      </c>
      <c r="L411" s="15">
        <v>42612</v>
      </c>
      <c r="O411" s="16" t="s">
        <v>785</v>
      </c>
      <c r="P411" s="14" t="s">
        <v>209</v>
      </c>
      <c r="Q411" s="16" t="s">
        <v>785</v>
      </c>
      <c r="R411" s="14" t="s">
        <v>209</v>
      </c>
      <c r="S411" s="14" t="s">
        <v>213</v>
      </c>
      <c r="T411" s="14">
        <f t="shared" si="6"/>
        <v>-327.27</v>
      </c>
    </row>
    <row r="412" spans="4:20" x14ac:dyDescent="0.25">
      <c r="D412" s="14">
        <v>817847</v>
      </c>
      <c r="F412" s="14">
        <v>817847</v>
      </c>
      <c r="I412" s="14" t="s">
        <v>211</v>
      </c>
      <c r="J412" s="14" t="s">
        <v>208</v>
      </c>
      <c r="K412" s="15">
        <v>42586</v>
      </c>
      <c r="L412" s="15">
        <v>42612</v>
      </c>
      <c r="O412" s="16" t="s">
        <v>227</v>
      </c>
      <c r="P412" s="14" t="s">
        <v>209</v>
      </c>
      <c r="Q412" s="16" t="s">
        <v>227</v>
      </c>
      <c r="R412" s="14" t="s">
        <v>209</v>
      </c>
      <c r="S412" s="14" t="s">
        <v>213</v>
      </c>
      <c r="T412" s="14">
        <f t="shared" si="6"/>
        <v>-307.79000000000002</v>
      </c>
    </row>
    <row r="413" spans="4:20" x14ac:dyDescent="0.25">
      <c r="D413" s="14">
        <v>817759</v>
      </c>
      <c r="F413" s="14" t="s">
        <v>786</v>
      </c>
      <c r="I413" s="14" t="s">
        <v>608</v>
      </c>
      <c r="J413" s="14" t="s">
        <v>208</v>
      </c>
      <c r="K413" s="15">
        <v>42586</v>
      </c>
      <c r="L413" s="15">
        <v>42613</v>
      </c>
      <c r="O413" s="16" t="s">
        <v>787</v>
      </c>
      <c r="P413" s="14" t="s">
        <v>209</v>
      </c>
      <c r="Q413" s="16" t="s">
        <v>787</v>
      </c>
      <c r="R413" s="14" t="s">
        <v>209</v>
      </c>
      <c r="S413" s="14" t="s">
        <v>788</v>
      </c>
      <c r="T413" s="14" t="e">
        <f t="shared" si="6"/>
        <v>#VALUE!</v>
      </c>
    </row>
    <row r="414" spans="4:20" x14ac:dyDescent="0.25">
      <c r="D414" s="14">
        <v>817808</v>
      </c>
      <c r="F414" s="14" t="s">
        <v>789</v>
      </c>
      <c r="I414" s="14" t="s">
        <v>207</v>
      </c>
      <c r="J414" s="14" t="s">
        <v>208</v>
      </c>
      <c r="K414" s="15">
        <v>42586</v>
      </c>
      <c r="L414" s="15">
        <v>42599</v>
      </c>
      <c r="O414" s="16">
        <v>791.27</v>
      </c>
      <c r="P414" s="14" t="s">
        <v>209</v>
      </c>
      <c r="Q414" s="16">
        <v>791.27</v>
      </c>
      <c r="R414" s="14" t="s">
        <v>209</v>
      </c>
      <c r="S414" s="14" t="s">
        <v>790</v>
      </c>
      <c r="T414" s="14">
        <f t="shared" si="6"/>
        <v>791.27</v>
      </c>
    </row>
    <row r="415" spans="4:20" x14ac:dyDescent="0.25">
      <c r="D415" s="14">
        <v>817751</v>
      </c>
      <c r="F415" s="14" t="s">
        <v>791</v>
      </c>
      <c r="I415" s="14" t="s">
        <v>207</v>
      </c>
      <c r="J415" s="14" t="s">
        <v>208</v>
      </c>
      <c r="K415" s="15">
        <v>42586</v>
      </c>
      <c r="L415" s="15">
        <v>42597</v>
      </c>
      <c r="O415" s="16" t="s">
        <v>462</v>
      </c>
      <c r="P415" s="14" t="s">
        <v>209</v>
      </c>
      <c r="Q415" s="16" t="s">
        <v>462</v>
      </c>
      <c r="R415" s="14" t="s">
        <v>209</v>
      </c>
      <c r="S415" s="14" t="s">
        <v>792</v>
      </c>
      <c r="T415" s="14">
        <f t="shared" si="6"/>
        <v>-42.86</v>
      </c>
    </row>
    <row r="416" spans="4:20" x14ac:dyDescent="0.25">
      <c r="D416" s="14">
        <v>817972</v>
      </c>
      <c r="F416" s="14">
        <v>817972</v>
      </c>
      <c r="I416" s="14" t="s">
        <v>211</v>
      </c>
      <c r="J416" s="14" t="s">
        <v>208</v>
      </c>
      <c r="K416" s="15">
        <v>42589</v>
      </c>
      <c r="L416" s="15">
        <v>42613</v>
      </c>
      <c r="O416" s="16" t="s">
        <v>793</v>
      </c>
      <c r="P416" s="14" t="s">
        <v>209</v>
      </c>
      <c r="Q416" s="16" t="s">
        <v>793</v>
      </c>
      <c r="R416" s="14" t="s">
        <v>209</v>
      </c>
      <c r="S416" s="14" t="s">
        <v>738</v>
      </c>
      <c r="T416" s="14">
        <f t="shared" si="6"/>
        <v>-282.47000000000003</v>
      </c>
    </row>
    <row r="417" spans="4:20" x14ac:dyDescent="0.25">
      <c r="D417" s="14">
        <v>817973</v>
      </c>
      <c r="F417" s="14">
        <v>817973</v>
      </c>
      <c r="I417" s="14" t="s">
        <v>211</v>
      </c>
      <c r="J417" s="14" t="s">
        <v>208</v>
      </c>
      <c r="K417" s="15">
        <v>42589</v>
      </c>
      <c r="L417" s="15">
        <v>42613</v>
      </c>
      <c r="O417" s="16" t="s">
        <v>348</v>
      </c>
      <c r="P417" s="14" t="s">
        <v>209</v>
      </c>
      <c r="Q417" s="16" t="s">
        <v>348</v>
      </c>
      <c r="R417" s="14" t="s">
        <v>209</v>
      </c>
      <c r="S417" s="14" t="s">
        <v>738</v>
      </c>
      <c r="T417" s="14">
        <f t="shared" si="6"/>
        <v>-379.09</v>
      </c>
    </row>
    <row r="418" spans="4:20" x14ac:dyDescent="0.25">
      <c r="D418" s="14">
        <v>817876</v>
      </c>
      <c r="F418" s="14">
        <v>817876</v>
      </c>
      <c r="I418" s="14" t="s">
        <v>211</v>
      </c>
      <c r="J418" s="14" t="s">
        <v>208</v>
      </c>
      <c r="K418" s="15">
        <v>42589</v>
      </c>
      <c r="L418" s="15">
        <v>42613</v>
      </c>
      <c r="O418" s="16" t="s">
        <v>221</v>
      </c>
      <c r="P418" s="14" t="s">
        <v>209</v>
      </c>
      <c r="Q418" s="16" t="s">
        <v>221</v>
      </c>
      <c r="R418" s="14" t="s">
        <v>209</v>
      </c>
      <c r="S418" s="14" t="s">
        <v>738</v>
      </c>
      <c r="T418" s="14">
        <f t="shared" si="6"/>
        <v>-253.25</v>
      </c>
    </row>
    <row r="419" spans="4:20" x14ac:dyDescent="0.25">
      <c r="D419" s="14">
        <v>817974</v>
      </c>
      <c r="F419" s="14">
        <v>817974</v>
      </c>
      <c r="I419" s="14" t="s">
        <v>211</v>
      </c>
      <c r="J419" s="14" t="s">
        <v>208</v>
      </c>
      <c r="K419" s="15">
        <v>42589</v>
      </c>
      <c r="L419" s="15">
        <v>42613</v>
      </c>
      <c r="O419" s="16" t="s">
        <v>520</v>
      </c>
      <c r="P419" s="14" t="s">
        <v>209</v>
      </c>
      <c r="Q419" s="16" t="s">
        <v>520</v>
      </c>
      <c r="R419" s="14" t="s">
        <v>209</v>
      </c>
      <c r="S419" s="14" t="s">
        <v>738</v>
      </c>
      <c r="T419" s="14">
        <f t="shared" si="6"/>
        <v>-292.20999999999998</v>
      </c>
    </row>
    <row r="420" spans="4:20" x14ac:dyDescent="0.25">
      <c r="D420" s="14">
        <v>817975</v>
      </c>
      <c r="F420" s="14">
        <v>817975</v>
      </c>
      <c r="I420" s="14" t="s">
        <v>211</v>
      </c>
      <c r="J420" s="14" t="s">
        <v>208</v>
      </c>
      <c r="K420" s="15">
        <v>42589</v>
      </c>
      <c r="L420" s="15">
        <v>42613</v>
      </c>
      <c r="O420" s="16" t="s">
        <v>228</v>
      </c>
      <c r="P420" s="14" t="s">
        <v>209</v>
      </c>
      <c r="Q420" s="16" t="s">
        <v>228</v>
      </c>
      <c r="R420" s="14" t="s">
        <v>209</v>
      </c>
      <c r="S420" s="14" t="s">
        <v>738</v>
      </c>
      <c r="T420" s="14">
        <f t="shared" si="6"/>
        <v>-214.28</v>
      </c>
    </row>
    <row r="421" spans="4:20" x14ac:dyDescent="0.25">
      <c r="D421" s="14">
        <v>817878</v>
      </c>
      <c r="F421" s="14" t="s">
        <v>794</v>
      </c>
      <c r="I421" s="14" t="s">
        <v>207</v>
      </c>
      <c r="J421" s="14" t="s">
        <v>208</v>
      </c>
      <c r="K421" s="15">
        <v>42589</v>
      </c>
      <c r="L421" s="15">
        <v>42593</v>
      </c>
      <c r="O421" s="16">
        <v>403976.86</v>
      </c>
      <c r="P421" s="14" t="s">
        <v>209</v>
      </c>
      <c r="Q421" s="16">
        <v>403976.86</v>
      </c>
      <c r="R421" s="14" t="s">
        <v>209</v>
      </c>
      <c r="S421" s="14" t="s">
        <v>795</v>
      </c>
      <c r="T421" s="14">
        <f t="shared" si="6"/>
        <v>403976.86</v>
      </c>
    </row>
    <row r="422" spans="4:20" x14ac:dyDescent="0.25">
      <c r="D422" s="14">
        <v>817877</v>
      </c>
      <c r="F422" s="14" t="s">
        <v>796</v>
      </c>
      <c r="I422" s="14" t="s">
        <v>207</v>
      </c>
      <c r="J422" s="14" t="s">
        <v>208</v>
      </c>
      <c r="K422" s="15">
        <v>42589</v>
      </c>
      <c r="L422" s="15">
        <v>42593</v>
      </c>
      <c r="O422" s="16">
        <v>96873.29</v>
      </c>
      <c r="P422" s="14" t="s">
        <v>209</v>
      </c>
      <c r="Q422" s="16">
        <v>96873.29</v>
      </c>
      <c r="R422" s="14" t="s">
        <v>209</v>
      </c>
      <c r="S422" s="14" t="s">
        <v>797</v>
      </c>
      <c r="T422" s="14">
        <f t="shared" si="6"/>
        <v>96873.29</v>
      </c>
    </row>
    <row r="423" spans="4:20" x14ac:dyDescent="0.25">
      <c r="D423" s="14">
        <v>817875</v>
      </c>
      <c r="F423" s="14" t="s">
        <v>798</v>
      </c>
      <c r="I423" s="14" t="s">
        <v>207</v>
      </c>
      <c r="J423" s="14" t="s">
        <v>208</v>
      </c>
      <c r="K423" s="15">
        <v>42589</v>
      </c>
      <c r="L423" s="15">
        <v>42593</v>
      </c>
      <c r="O423" s="16">
        <v>96159.78</v>
      </c>
      <c r="P423" s="14" t="s">
        <v>209</v>
      </c>
      <c r="Q423" s="16">
        <v>96159.78</v>
      </c>
      <c r="R423" s="14" t="s">
        <v>209</v>
      </c>
      <c r="S423" s="14" t="s">
        <v>799</v>
      </c>
      <c r="T423" s="14">
        <f t="shared" si="6"/>
        <v>96159.78</v>
      </c>
    </row>
    <row r="424" spans="4:20" x14ac:dyDescent="0.25">
      <c r="D424" s="14">
        <v>817956</v>
      </c>
      <c r="F424" s="14" t="s">
        <v>800</v>
      </c>
      <c r="I424" s="14" t="s">
        <v>207</v>
      </c>
      <c r="J424" s="14" t="s">
        <v>208</v>
      </c>
      <c r="K424" s="15">
        <v>42589</v>
      </c>
      <c r="L424" s="15">
        <v>42591</v>
      </c>
      <c r="O424" s="16" t="s">
        <v>801</v>
      </c>
      <c r="P424" s="14" t="s">
        <v>209</v>
      </c>
      <c r="Q424" s="16" t="s">
        <v>801</v>
      </c>
      <c r="R424" s="14" t="s">
        <v>209</v>
      </c>
      <c r="S424" s="14" t="s">
        <v>802</v>
      </c>
      <c r="T424" s="14">
        <f t="shared" si="6"/>
        <v>-107.93</v>
      </c>
    </row>
    <row r="425" spans="4:20" x14ac:dyDescent="0.25">
      <c r="D425" s="14">
        <v>817883</v>
      </c>
      <c r="F425" s="14" t="s">
        <v>803</v>
      </c>
      <c r="I425" s="14" t="s">
        <v>207</v>
      </c>
      <c r="J425" s="14" t="s">
        <v>208</v>
      </c>
      <c r="K425" s="15">
        <v>42589</v>
      </c>
      <c r="L425" s="15">
        <v>42593</v>
      </c>
      <c r="O425" s="16">
        <v>327217.58</v>
      </c>
      <c r="P425" s="14" t="s">
        <v>209</v>
      </c>
      <c r="Q425" s="16">
        <v>327217.58</v>
      </c>
      <c r="R425" s="14" t="s">
        <v>209</v>
      </c>
      <c r="S425" s="14" t="s">
        <v>804</v>
      </c>
      <c r="T425" s="14">
        <f t="shared" si="6"/>
        <v>327217.58</v>
      </c>
    </row>
    <row r="426" spans="4:20" x14ac:dyDescent="0.25">
      <c r="D426" s="14">
        <v>818061</v>
      </c>
      <c r="F426" s="14">
        <v>818061</v>
      </c>
      <c r="I426" s="14" t="s">
        <v>211</v>
      </c>
      <c r="J426" s="14" t="s">
        <v>208</v>
      </c>
      <c r="K426" s="15">
        <v>42590</v>
      </c>
      <c r="L426" s="15">
        <v>42613</v>
      </c>
      <c r="O426" s="16" t="s">
        <v>541</v>
      </c>
      <c r="P426" s="14" t="s">
        <v>209</v>
      </c>
      <c r="Q426" s="16" t="s">
        <v>541</v>
      </c>
      <c r="R426" s="14" t="s">
        <v>209</v>
      </c>
      <c r="S426" s="14" t="s">
        <v>738</v>
      </c>
      <c r="T426" s="14">
        <f t="shared" si="6"/>
        <v>-155.84</v>
      </c>
    </row>
    <row r="427" spans="4:20" x14ac:dyDescent="0.25">
      <c r="D427" s="14">
        <v>818062</v>
      </c>
      <c r="F427" s="14">
        <v>818062</v>
      </c>
      <c r="I427" s="14" t="s">
        <v>211</v>
      </c>
      <c r="J427" s="14" t="s">
        <v>208</v>
      </c>
      <c r="K427" s="15">
        <v>42590</v>
      </c>
      <c r="L427" s="15">
        <v>42613</v>
      </c>
      <c r="O427" s="16" t="s">
        <v>805</v>
      </c>
      <c r="P427" s="14" t="s">
        <v>209</v>
      </c>
      <c r="Q427" s="16" t="s">
        <v>805</v>
      </c>
      <c r="R427" s="14" t="s">
        <v>209</v>
      </c>
      <c r="S427" s="14" t="s">
        <v>738</v>
      </c>
      <c r="T427" s="14">
        <f t="shared" si="6"/>
        <v>-204.55</v>
      </c>
    </row>
    <row r="428" spans="4:20" x14ac:dyDescent="0.25">
      <c r="D428" s="14">
        <v>101832</v>
      </c>
      <c r="F428" s="14">
        <v>101832</v>
      </c>
      <c r="I428" s="14" t="s">
        <v>211</v>
      </c>
      <c r="J428" s="14" t="s">
        <v>208</v>
      </c>
      <c r="K428" s="15">
        <v>42590</v>
      </c>
      <c r="L428" s="15">
        <v>42613</v>
      </c>
      <c r="O428" s="16">
        <v>769.93</v>
      </c>
      <c r="P428" s="14" t="s">
        <v>209</v>
      </c>
      <c r="Q428" s="16">
        <v>769.93</v>
      </c>
      <c r="R428" s="14" t="s">
        <v>209</v>
      </c>
      <c r="S428" s="14" t="s">
        <v>806</v>
      </c>
      <c r="T428" s="14">
        <f t="shared" si="6"/>
        <v>769.93</v>
      </c>
    </row>
    <row r="429" spans="4:20" x14ac:dyDescent="0.25">
      <c r="D429" s="14">
        <v>818060</v>
      </c>
      <c r="F429" s="14">
        <v>818060</v>
      </c>
      <c r="I429" s="14" t="s">
        <v>211</v>
      </c>
      <c r="J429" s="14" t="s">
        <v>208</v>
      </c>
      <c r="K429" s="15">
        <v>42590</v>
      </c>
      <c r="L429" s="15">
        <v>42613</v>
      </c>
      <c r="O429" s="16" t="s">
        <v>518</v>
      </c>
      <c r="P429" s="14" t="s">
        <v>209</v>
      </c>
      <c r="Q429" s="16" t="s">
        <v>518</v>
      </c>
      <c r="R429" s="14" t="s">
        <v>209</v>
      </c>
      <c r="S429" s="14" t="s">
        <v>738</v>
      </c>
      <c r="T429" s="14">
        <f t="shared" si="6"/>
        <v>-229.87</v>
      </c>
    </row>
    <row r="430" spans="4:20" x14ac:dyDescent="0.25">
      <c r="D430" s="14">
        <v>817981</v>
      </c>
      <c r="F430" s="14" t="s">
        <v>807</v>
      </c>
      <c r="I430" s="14" t="s">
        <v>207</v>
      </c>
      <c r="J430" s="14" t="s">
        <v>208</v>
      </c>
      <c r="K430" s="15">
        <v>42590</v>
      </c>
      <c r="L430" s="15">
        <v>42605</v>
      </c>
      <c r="O430" s="16" t="s">
        <v>408</v>
      </c>
      <c r="P430" s="14" t="s">
        <v>209</v>
      </c>
      <c r="Q430" s="16" t="s">
        <v>408</v>
      </c>
      <c r="R430" s="14" t="s">
        <v>209</v>
      </c>
      <c r="S430" s="14" t="s">
        <v>808</v>
      </c>
      <c r="T430" s="14">
        <f t="shared" si="6"/>
        <v>-146.11000000000001</v>
      </c>
    </row>
    <row r="431" spans="4:20" x14ac:dyDescent="0.25">
      <c r="D431" s="14">
        <v>818092</v>
      </c>
      <c r="F431" s="14">
        <v>818092</v>
      </c>
      <c r="I431" s="14" t="s">
        <v>211</v>
      </c>
      <c r="J431" s="14" t="s">
        <v>208</v>
      </c>
      <c r="K431" s="15">
        <v>42591</v>
      </c>
      <c r="L431" s="15">
        <v>42613</v>
      </c>
      <c r="O431" s="16" t="s">
        <v>219</v>
      </c>
      <c r="P431" s="14" t="s">
        <v>209</v>
      </c>
      <c r="Q431" s="16" t="s">
        <v>219</v>
      </c>
      <c r="R431" s="14" t="s">
        <v>209</v>
      </c>
      <c r="S431" s="14" t="s">
        <v>738</v>
      </c>
      <c r="T431" s="14">
        <f t="shared" si="6"/>
        <v>-416.88</v>
      </c>
    </row>
    <row r="432" spans="4:20" x14ac:dyDescent="0.25">
      <c r="D432" s="14">
        <v>818171</v>
      </c>
      <c r="F432" s="14">
        <v>818171</v>
      </c>
      <c r="I432" s="14" t="s">
        <v>211</v>
      </c>
      <c r="J432" s="14" t="s">
        <v>208</v>
      </c>
      <c r="K432" s="15">
        <v>42591</v>
      </c>
      <c r="L432" s="15">
        <v>42613</v>
      </c>
      <c r="O432" s="16" t="s">
        <v>809</v>
      </c>
      <c r="P432" s="14" t="s">
        <v>209</v>
      </c>
      <c r="Q432" s="16" t="s">
        <v>809</v>
      </c>
      <c r="R432" s="14" t="s">
        <v>209</v>
      </c>
      <c r="S432" s="14" t="s">
        <v>738</v>
      </c>
      <c r="T432" s="14">
        <f t="shared" si="6"/>
        <v>-423.89</v>
      </c>
    </row>
    <row r="433" spans="4:20" x14ac:dyDescent="0.25">
      <c r="D433" s="14">
        <v>818144</v>
      </c>
      <c r="F433" s="14">
        <v>818144</v>
      </c>
      <c r="I433" s="14" t="s">
        <v>211</v>
      </c>
      <c r="J433" s="14" t="s">
        <v>208</v>
      </c>
      <c r="K433" s="15">
        <v>42591</v>
      </c>
      <c r="L433" s="15">
        <v>42613</v>
      </c>
      <c r="O433" s="16" t="s">
        <v>221</v>
      </c>
      <c r="P433" s="14" t="s">
        <v>209</v>
      </c>
      <c r="Q433" s="16" t="s">
        <v>221</v>
      </c>
      <c r="R433" s="14" t="s">
        <v>209</v>
      </c>
      <c r="S433" s="14" t="s">
        <v>738</v>
      </c>
      <c r="T433" s="14">
        <f t="shared" si="6"/>
        <v>-253.25</v>
      </c>
    </row>
    <row r="434" spans="4:20" x14ac:dyDescent="0.25">
      <c r="D434" s="14">
        <v>818145</v>
      </c>
      <c r="F434" s="14">
        <v>818145</v>
      </c>
      <c r="I434" s="14" t="s">
        <v>211</v>
      </c>
      <c r="J434" s="14" t="s">
        <v>208</v>
      </c>
      <c r="K434" s="15">
        <v>42591</v>
      </c>
      <c r="L434" s="15">
        <v>42613</v>
      </c>
      <c r="O434" s="16" t="s">
        <v>221</v>
      </c>
      <c r="P434" s="14" t="s">
        <v>209</v>
      </c>
      <c r="Q434" s="16" t="s">
        <v>221</v>
      </c>
      <c r="R434" s="14" t="s">
        <v>209</v>
      </c>
      <c r="S434" s="14" t="s">
        <v>738</v>
      </c>
      <c r="T434" s="14">
        <f t="shared" si="6"/>
        <v>-253.25</v>
      </c>
    </row>
    <row r="435" spans="4:20" x14ac:dyDescent="0.25">
      <c r="D435" s="14">
        <v>818147</v>
      </c>
      <c r="F435" s="14">
        <v>818147</v>
      </c>
      <c r="I435" s="14" t="s">
        <v>211</v>
      </c>
      <c r="J435" s="14" t="s">
        <v>208</v>
      </c>
      <c r="K435" s="15">
        <v>42591</v>
      </c>
      <c r="L435" s="15">
        <v>42613</v>
      </c>
      <c r="O435" s="16" t="s">
        <v>221</v>
      </c>
      <c r="P435" s="14" t="s">
        <v>209</v>
      </c>
      <c r="Q435" s="16" t="s">
        <v>221</v>
      </c>
      <c r="R435" s="14" t="s">
        <v>209</v>
      </c>
      <c r="S435" s="14" t="s">
        <v>738</v>
      </c>
      <c r="T435" s="14">
        <f t="shared" si="6"/>
        <v>-253.25</v>
      </c>
    </row>
    <row r="436" spans="4:20" x14ac:dyDescent="0.25">
      <c r="D436" s="14">
        <v>818146</v>
      </c>
      <c r="F436" s="14">
        <v>818146</v>
      </c>
      <c r="I436" s="14" t="s">
        <v>211</v>
      </c>
      <c r="J436" s="14" t="s">
        <v>208</v>
      </c>
      <c r="K436" s="15">
        <v>42591</v>
      </c>
      <c r="L436" s="15">
        <v>42613</v>
      </c>
      <c r="O436" s="16" t="s">
        <v>221</v>
      </c>
      <c r="P436" s="14" t="s">
        <v>209</v>
      </c>
      <c r="Q436" s="16" t="s">
        <v>221</v>
      </c>
      <c r="R436" s="14" t="s">
        <v>209</v>
      </c>
      <c r="S436" s="14" t="s">
        <v>738</v>
      </c>
      <c r="T436" s="14">
        <f t="shared" si="6"/>
        <v>-253.25</v>
      </c>
    </row>
    <row r="437" spans="4:20" x14ac:dyDescent="0.25">
      <c r="D437" s="14">
        <v>818149</v>
      </c>
      <c r="F437" s="14">
        <v>818149</v>
      </c>
      <c r="I437" s="14" t="s">
        <v>211</v>
      </c>
      <c r="J437" s="14" t="s">
        <v>208</v>
      </c>
      <c r="K437" s="15">
        <v>42591</v>
      </c>
      <c r="L437" s="15">
        <v>42613</v>
      </c>
      <c r="O437" s="16" t="s">
        <v>221</v>
      </c>
      <c r="P437" s="14" t="s">
        <v>209</v>
      </c>
      <c r="Q437" s="16" t="s">
        <v>221</v>
      </c>
      <c r="R437" s="14" t="s">
        <v>209</v>
      </c>
      <c r="S437" s="14" t="s">
        <v>738</v>
      </c>
      <c r="T437" s="14">
        <f t="shared" si="6"/>
        <v>-253.25</v>
      </c>
    </row>
    <row r="438" spans="4:20" x14ac:dyDescent="0.25">
      <c r="D438" s="14">
        <v>818166</v>
      </c>
      <c r="F438" s="14">
        <v>818166</v>
      </c>
      <c r="I438" s="14" t="s">
        <v>211</v>
      </c>
      <c r="J438" s="14" t="s">
        <v>208</v>
      </c>
      <c r="K438" s="15">
        <v>42591</v>
      </c>
      <c r="L438" s="15">
        <v>42613</v>
      </c>
      <c r="O438" s="16" t="s">
        <v>221</v>
      </c>
      <c r="P438" s="14" t="s">
        <v>209</v>
      </c>
      <c r="Q438" s="16" t="s">
        <v>221</v>
      </c>
      <c r="R438" s="14" t="s">
        <v>209</v>
      </c>
      <c r="S438" s="14" t="s">
        <v>738</v>
      </c>
      <c r="T438" s="14">
        <f t="shared" si="6"/>
        <v>-253.25</v>
      </c>
    </row>
    <row r="439" spans="4:20" x14ac:dyDescent="0.25">
      <c r="D439" s="14">
        <v>818167</v>
      </c>
      <c r="F439" s="14">
        <v>818167</v>
      </c>
      <c r="I439" s="14" t="s">
        <v>211</v>
      </c>
      <c r="J439" s="14" t="s">
        <v>208</v>
      </c>
      <c r="K439" s="15">
        <v>42591</v>
      </c>
      <c r="L439" s="15">
        <v>42613</v>
      </c>
      <c r="O439" s="16" t="s">
        <v>221</v>
      </c>
      <c r="P439" s="14" t="s">
        <v>209</v>
      </c>
      <c r="Q439" s="16" t="s">
        <v>221</v>
      </c>
      <c r="R439" s="14" t="s">
        <v>209</v>
      </c>
      <c r="S439" s="14" t="s">
        <v>738</v>
      </c>
      <c r="T439" s="14">
        <f t="shared" si="6"/>
        <v>-253.25</v>
      </c>
    </row>
    <row r="440" spans="4:20" x14ac:dyDescent="0.25">
      <c r="D440" s="14">
        <v>818165</v>
      </c>
      <c r="F440" s="14">
        <v>818165</v>
      </c>
      <c r="I440" s="14" t="s">
        <v>211</v>
      </c>
      <c r="J440" s="14" t="s">
        <v>208</v>
      </c>
      <c r="K440" s="15">
        <v>42591</v>
      </c>
      <c r="L440" s="15">
        <v>42613</v>
      </c>
      <c r="O440" s="16" t="s">
        <v>810</v>
      </c>
      <c r="P440" s="14" t="s">
        <v>209</v>
      </c>
      <c r="Q440" s="16" t="s">
        <v>810</v>
      </c>
      <c r="R440" s="14" t="s">
        <v>209</v>
      </c>
      <c r="S440" s="14" t="s">
        <v>738</v>
      </c>
      <c r="T440" s="14">
        <f t="shared" si="6"/>
        <v>-241.55</v>
      </c>
    </row>
    <row r="441" spans="4:20" x14ac:dyDescent="0.25">
      <c r="D441" s="14">
        <v>818085</v>
      </c>
      <c r="F441" s="14" t="s">
        <v>290</v>
      </c>
      <c r="I441" s="14" t="s">
        <v>485</v>
      </c>
      <c r="J441" s="14" t="s">
        <v>208</v>
      </c>
      <c r="K441" s="15">
        <v>42591</v>
      </c>
      <c r="L441" s="15">
        <v>42613</v>
      </c>
      <c r="O441" s="16">
        <v>1358.44</v>
      </c>
      <c r="P441" s="14" t="s">
        <v>209</v>
      </c>
      <c r="Q441" s="16">
        <v>1358.44</v>
      </c>
      <c r="R441" s="14" t="s">
        <v>209</v>
      </c>
      <c r="S441" s="14" t="s">
        <v>811</v>
      </c>
      <c r="T441" s="14">
        <f t="shared" si="6"/>
        <v>1358.44</v>
      </c>
    </row>
    <row r="442" spans="4:20" x14ac:dyDescent="0.25">
      <c r="D442" s="14">
        <v>818079</v>
      </c>
      <c r="F442" s="14" t="s">
        <v>812</v>
      </c>
      <c r="I442" s="14" t="s">
        <v>207</v>
      </c>
      <c r="J442" s="14" t="s">
        <v>208</v>
      </c>
      <c r="K442" s="15">
        <v>42591</v>
      </c>
      <c r="L442" s="15">
        <v>42613</v>
      </c>
      <c r="O442" s="16">
        <v>742.09</v>
      </c>
      <c r="P442" s="14" t="s">
        <v>209</v>
      </c>
      <c r="Q442" s="16">
        <v>742.09</v>
      </c>
      <c r="R442" s="14" t="s">
        <v>209</v>
      </c>
      <c r="S442" s="14" t="s">
        <v>813</v>
      </c>
      <c r="T442" s="14">
        <f t="shared" si="6"/>
        <v>742.09</v>
      </c>
    </row>
    <row r="443" spans="4:20" x14ac:dyDescent="0.25">
      <c r="D443" s="14">
        <v>818126</v>
      </c>
      <c r="F443" s="14" t="s">
        <v>814</v>
      </c>
      <c r="I443" s="14" t="s">
        <v>207</v>
      </c>
      <c r="J443" s="14" t="s">
        <v>208</v>
      </c>
      <c r="K443" s="15">
        <v>42591</v>
      </c>
      <c r="L443" s="15">
        <v>42605</v>
      </c>
      <c r="O443" s="16" t="s">
        <v>815</v>
      </c>
      <c r="P443" s="14" t="s">
        <v>209</v>
      </c>
      <c r="Q443" s="16" t="s">
        <v>815</v>
      </c>
      <c r="R443" s="14" t="s">
        <v>209</v>
      </c>
      <c r="S443" s="14" t="s">
        <v>816</v>
      </c>
      <c r="T443" s="14">
        <f t="shared" si="6"/>
        <v>-480.52</v>
      </c>
    </row>
    <row r="444" spans="4:20" x14ac:dyDescent="0.25">
      <c r="D444" s="14">
        <v>818116</v>
      </c>
      <c r="F444" s="14" t="s">
        <v>817</v>
      </c>
      <c r="I444" s="14" t="s">
        <v>207</v>
      </c>
      <c r="J444" s="14" t="s">
        <v>208</v>
      </c>
      <c r="K444" s="15">
        <v>42591</v>
      </c>
      <c r="L444" s="15">
        <v>42605</v>
      </c>
      <c r="O444" s="16" t="s">
        <v>818</v>
      </c>
      <c r="P444" s="14" t="s">
        <v>209</v>
      </c>
      <c r="Q444" s="16" t="s">
        <v>818</v>
      </c>
      <c r="R444" s="14" t="s">
        <v>209</v>
      </c>
      <c r="S444" s="14" t="s">
        <v>819</v>
      </c>
      <c r="T444" s="14">
        <f t="shared" si="6"/>
        <v>-198.06</v>
      </c>
    </row>
    <row r="445" spans="4:20" x14ac:dyDescent="0.25">
      <c r="D445" s="14">
        <v>818290</v>
      </c>
      <c r="F445" s="14">
        <v>818290</v>
      </c>
      <c r="I445" s="14" t="s">
        <v>211</v>
      </c>
      <c r="J445" s="14" t="s">
        <v>208</v>
      </c>
      <c r="K445" s="15">
        <v>42592</v>
      </c>
      <c r="L445" s="15">
        <v>42613</v>
      </c>
      <c r="O445" s="16" t="s">
        <v>820</v>
      </c>
      <c r="P445" s="14" t="s">
        <v>209</v>
      </c>
      <c r="Q445" s="16" t="s">
        <v>820</v>
      </c>
      <c r="R445" s="14" t="s">
        <v>209</v>
      </c>
      <c r="S445" s="14" t="s">
        <v>738</v>
      </c>
      <c r="T445" s="14">
        <f t="shared" si="6"/>
        <v>-197.92</v>
      </c>
    </row>
    <row r="446" spans="4:20" x14ac:dyDescent="0.25">
      <c r="D446" s="14">
        <v>818263</v>
      </c>
      <c r="F446" s="14" t="s">
        <v>821</v>
      </c>
      <c r="I446" s="14" t="s">
        <v>207</v>
      </c>
      <c r="J446" s="14" t="s">
        <v>208</v>
      </c>
      <c r="K446" s="15">
        <v>42592</v>
      </c>
      <c r="L446" s="15">
        <v>42605</v>
      </c>
      <c r="O446" s="16" t="s">
        <v>822</v>
      </c>
      <c r="P446" s="14" t="s">
        <v>209</v>
      </c>
      <c r="Q446" s="16" t="s">
        <v>822</v>
      </c>
      <c r="R446" s="14" t="s">
        <v>209</v>
      </c>
      <c r="S446" s="14" t="s">
        <v>823</v>
      </c>
      <c r="T446" s="14">
        <f t="shared" si="6"/>
        <v>-436.91</v>
      </c>
    </row>
    <row r="447" spans="4:20" x14ac:dyDescent="0.25">
      <c r="D447" s="14">
        <v>818228</v>
      </c>
      <c r="F447" s="14" t="s">
        <v>824</v>
      </c>
      <c r="I447" s="14" t="s">
        <v>207</v>
      </c>
      <c r="J447" s="14" t="s">
        <v>208</v>
      </c>
      <c r="K447" s="15">
        <v>42592</v>
      </c>
      <c r="L447" s="15">
        <v>42605</v>
      </c>
      <c r="O447" s="16">
        <v>527.6</v>
      </c>
      <c r="P447" s="14" t="s">
        <v>209</v>
      </c>
      <c r="Q447" s="16">
        <v>527.6</v>
      </c>
      <c r="R447" s="14" t="s">
        <v>209</v>
      </c>
      <c r="S447" s="14" t="s">
        <v>825</v>
      </c>
      <c r="T447" s="14">
        <f t="shared" si="6"/>
        <v>527.6</v>
      </c>
    </row>
    <row r="448" spans="4:20" x14ac:dyDescent="0.25">
      <c r="D448" s="14">
        <v>818225</v>
      </c>
      <c r="F448" s="14" t="s">
        <v>826</v>
      </c>
      <c r="I448" s="14" t="s">
        <v>207</v>
      </c>
      <c r="J448" s="14" t="s">
        <v>208</v>
      </c>
      <c r="K448" s="15">
        <v>42592</v>
      </c>
      <c r="L448" s="15">
        <v>42605</v>
      </c>
      <c r="O448" s="16">
        <v>2005.92</v>
      </c>
      <c r="P448" s="14" t="s">
        <v>209</v>
      </c>
      <c r="Q448" s="16">
        <v>2005.92</v>
      </c>
      <c r="R448" s="14" t="s">
        <v>209</v>
      </c>
      <c r="S448" s="14" t="s">
        <v>827</v>
      </c>
      <c r="T448" s="14">
        <f t="shared" si="6"/>
        <v>2005.92</v>
      </c>
    </row>
    <row r="449" spans="4:20" x14ac:dyDescent="0.25">
      <c r="D449" s="14">
        <v>818264</v>
      </c>
      <c r="F449" s="14" t="s">
        <v>828</v>
      </c>
      <c r="I449" s="14" t="s">
        <v>207</v>
      </c>
      <c r="J449" s="14" t="s">
        <v>208</v>
      </c>
      <c r="K449" s="15">
        <v>42592</v>
      </c>
      <c r="L449" s="15">
        <v>42605</v>
      </c>
      <c r="O449" s="16">
        <v>1467.74</v>
      </c>
      <c r="P449" s="14" t="s">
        <v>209</v>
      </c>
      <c r="Q449" s="16">
        <v>1467.74</v>
      </c>
      <c r="R449" s="14" t="s">
        <v>209</v>
      </c>
      <c r="S449" s="14" t="s">
        <v>829</v>
      </c>
      <c r="T449" s="14">
        <f t="shared" si="6"/>
        <v>1467.74</v>
      </c>
    </row>
    <row r="450" spans="4:20" x14ac:dyDescent="0.25">
      <c r="D450" s="14">
        <v>818201</v>
      </c>
      <c r="F450" s="14" t="s">
        <v>830</v>
      </c>
      <c r="I450" s="14" t="s">
        <v>207</v>
      </c>
      <c r="J450" s="14" t="s">
        <v>208</v>
      </c>
      <c r="K450" s="15">
        <v>42592</v>
      </c>
      <c r="L450" s="15">
        <v>42605</v>
      </c>
      <c r="O450" s="16" t="s">
        <v>831</v>
      </c>
      <c r="P450" s="14" t="s">
        <v>209</v>
      </c>
      <c r="Q450" s="16" t="s">
        <v>831</v>
      </c>
      <c r="R450" s="14" t="s">
        <v>209</v>
      </c>
      <c r="S450" s="14" t="s">
        <v>832</v>
      </c>
      <c r="T450" s="14">
        <f t="shared" si="6"/>
        <v>-321.43</v>
      </c>
    </row>
    <row r="451" spans="4:20" x14ac:dyDescent="0.25">
      <c r="D451" s="14">
        <v>818398</v>
      </c>
      <c r="F451" s="14">
        <v>818398</v>
      </c>
      <c r="I451" s="14" t="s">
        <v>211</v>
      </c>
      <c r="J451" s="14" t="s">
        <v>208</v>
      </c>
      <c r="K451" s="15">
        <v>42593</v>
      </c>
      <c r="L451" s="15">
        <v>42613</v>
      </c>
      <c r="O451" s="16" t="s">
        <v>833</v>
      </c>
      <c r="P451" s="14" t="s">
        <v>209</v>
      </c>
      <c r="Q451" s="16" t="s">
        <v>833</v>
      </c>
      <c r="R451" s="14" t="s">
        <v>209</v>
      </c>
      <c r="S451" s="14" t="s">
        <v>738</v>
      </c>
      <c r="T451" s="14">
        <f t="shared" si="6"/>
        <v>-264.94</v>
      </c>
    </row>
    <row r="452" spans="4:20" x14ac:dyDescent="0.25">
      <c r="D452" s="14">
        <v>818397</v>
      </c>
      <c r="F452" s="14">
        <v>818397</v>
      </c>
      <c r="I452" s="14" t="s">
        <v>211</v>
      </c>
      <c r="J452" s="14" t="s">
        <v>208</v>
      </c>
      <c r="K452" s="15">
        <v>42593</v>
      </c>
      <c r="L452" s="15">
        <v>42613</v>
      </c>
      <c r="O452" s="16" t="s">
        <v>834</v>
      </c>
      <c r="P452" s="14" t="s">
        <v>209</v>
      </c>
      <c r="Q452" s="16" t="s">
        <v>834</v>
      </c>
      <c r="R452" s="14" t="s">
        <v>209</v>
      </c>
      <c r="S452" s="14" t="s">
        <v>738</v>
      </c>
      <c r="T452" s="14">
        <f t="shared" si="6"/>
        <v>-375.97</v>
      </c>
    </row>
    <row r="453" spans="4:20" x14ac:dyDescent="0.25">
      <c r="D453" s="14">
        <v>818388</v>
      </c>
      <c r="F453" s="14">
        <v>818388</v>
      </c>
      <c r="I453" s="14" t="s">
        <v>211</v>
      </c>
      <c r="J453" s="14" t="s">
        <v>208</v>
      </c>
      <c r="K453" s="15">
        <v>42593</v>
      </c>
      <c r="L453" s="15">
        <v>42613</v>
      </c>
      <c r="O453" s="16" t="s">
        <v>740</v>
      </c>
      <c r="P453" s="14" t="s">
        <v>209</v>
      </c>
      <c r="Q453" s="16" t="s">
        <v>740</v>
      </c>
      <c r="R453" s="14" t="s">
        <v>209</v>
      </c>
      <c r="S453" s="14" t="s">
        <v>738</v>
      </c>
      <c r="T453" s="14">
        <f t="shared" si="6"/>
        <v>-190.91</v>
      </c>
    </row>
    <row r="454" spans="4:20" x14ac:dyDescent="0.25">
      <c r="D454" s="14">
        <v>818396</v>
      </c>
      <c r="F454" s="14">
        <v>818396</v>
      </c>
      <c r="I454" s="14" t="s">
        <v>211</v>
      </c>
      <c r="J454" s="14" t="s">
        <v>208</v>
      </c>
      <c r="K454" s="15">
        <v>42593</v>
      </c>
      <c r="L454" s="15">
        <v>42613</v>
      </c>
      <c r="O454" s="16" t="s">
        <v>835</v>
      </c>
      <c r="P454" s="14" t="s">
        <v>209</v>
      </c>
      <c r="Q454" s="16" t="s">
        <v>835</v>
      </c>
      <c r="R454" s="14" t="s">
        <v>209</v>
      </c>
      <c r="S454" s="14" t="s">
        <v>738</v>
      </c>
      <c r="T454" s="14">
        <f t="shared" si="6"/>
        <v>-436.37</v>
      </c>
    </row>
    <row r="455" spans="4:20" x14ac:dyDescent="0.25">
      <c r="D455" s="14">
        <v>818385</v>
      </c>
      <c r="F455" s="14">
        <v>818385</v>
      </c>
      <c r="I455" s="14" t="s">
        <v>211</v>
      </c>
      <c r="J455" s="14" t="s">
        <v>208</v>
      </c>
      <c r="K455" s="15">
        <v>42593</v>
      </c>
      <c r="L455" s="15">
        <v>42613</v>
      </c>
      <c r="O455" s="16" t="s">
        <v>520</v>
      </c>
      <c r="P455" s="14" t="s">
        <v>209</v>
      </c>
      <c r="Q455" s="16" t="s">
        <v>520</v>
      </c>
      <c r="R455" s="14" t="s">
        <v>209</v>
      </c>
      <c r="S455" s="14" t="s">
        <v>738</v>
      </c>
      <c r="T455" s="14">
        <f t="shared" si="6"/>
        <v>-292.20999999999998</v>
      </c>
    </row>
    <row r="456" spans="4:20" x14ac:dyDescent="0.25">
      <c r="D456" s="14">
        <v>818323</v>
      </c>
      <c r="F456" s="14">
        <v>818323</v>
      </c>
      <c r="I456" s="14" t="s">
        <v>211</v>
      </c>
      <c r="J456" s="14" t="s">
        <v>208</v>
      </c>
      <c r="K456" s="15">
        <v>42593</v>
      </c>
      <c r="L456" s="15">
        <v>42613</v>
      </c>
      <c r="O456" s="16" t="s">
        <v>836</v>
      </c>
      <c r="P456" s="14" t="s">
        <v>209</v>
      </c>
      <c r="Q456" s="16" t="s">
        <v>836</v>
      </c>
      <c r="R456" s="14" t="s">
        <v>209</v>
      </c>
      <c r="S456" s="14" t="s">
        <v>738</v>
      </c>
      <c r="T456" s="14">
        <f t="shared" si="6"/>
        <v>-218.18</v>
      </c>
    </row>
    <row r="457" spans="4:20" x14ac:dyDescent="0.25">
      <c r="D457" s="14">
        <v>818375</v>
      </c>
      <c r="F457" s="14">
        <v>818375</v>
      </c>
      <c r="I457" s="14" t="s">
        <v>211</v>
      </c>
      <c r="J457" s="14" t="s">
        <v>208</v>
      </c>
      <c r="K457" s="15">
        <v>42593</v>
      </c>
      <c r="L457" s="15">
        <v>42613</v>
      </c>
      <c r="O457" s="16" t="s">
        <v>588</v>
      </c>
      <c r="P457" s="14" t="s">
        <v>209</v>
      </c>
      <c r="Q457" s="16" t="s">
        <v>588</v>
      </c>
      <c r="R457" s="14" t="s">
        <v>209</v>
      </c>
      <c r="S457" s="14" t="s">
        <v>738</v>
      </c>
      <c r="T457" s="14">
        <f t="shared" si="6"/>
        <v>-37.01</v>
      </c>
    </row>
    <row r="458" spans="4:20" x14ac:dyDescent="0.25">
      <c r="D458" s="14">
        <v>818382</v>
      </c>
      <c r="F458" s="14">
        <v>818382</v>
      </c>
      <c r="I458" s="14" t="s">
        <v>211</v>
      </c>
      <c r="J458" s="14" t="s">
        <v>208</v>
      </c>
      <c r="K458" s="15">
        <v>42593</v>
      </c>
      <c r="L458" s="15">
        <v>42613</v>
      </c>
      <c r="O458" s="16" t="s">
        <v>588</v>
      </c>
      <c r="P458" s="14" t="s">
        <v>209</v>
      </c>
      <c r="Q458" s="16" t="s">
        <v>588</v>
      </c>
      <c r="R458" s="14" t="s">
        <v>209</v>
      </c>
      <c r="S458" s="14" t="s">
        <v>738</v>
      </c>
      <c r="T458" s="14">
        <f t="shared" si="6"/>
        <v>-37.01</v>
      </c>
    </row>
    <row r="459" spans="4:20" x14ac:dyDescent="0.25">
      <c r="D459" s="14">
        <v>818306</v>
      </c>
      <c r="F459" s="14">
        <v>818306</v>
      </c>
      <c r="I459" s="14" t="s">
        <v>211</v>
      </c>
      <c r="J459" s="14" t="s">
        <v>208</v>
      </c>
      <c r="K459" s="15">
        <v>42593</v>
      </c>
      <c r="L459" s="15">
        <v>42613</v>
      </c>
      <c r="O459" s="16" t="s">
        <v>489</v>
      </c>
      <c r="P459" s="14" t="s">
        <v>209</v>
      </c>
      <c r="Q459" s="16" t="s">
        <v>489</v>
      </c>
      <c r="R459" s="14" t="s">
        <v>209</v>
      </c>
      <c r="S459" s="14" t="s">
        <v>738</v>
      </c>
      <c r="T459" s="14">
        <f t="shared" si="6"/>
        <v>-124.67</v>
      </c>
    </row>
    <row r="460" spans="4:20" x14ac:dyDescent="0.25">
      <c r="D460" s="14">
        <v>818373</v>
      </c>
      <c r="F460" s="14" t="s">
        <v>837</v>
      </c>
      <c r="I460" s="14" t="s">
        <v>207</v>
      </c>
      <c r="J460" s="14" t="s">
        <v>208</v>
      </c>
      <c r="K460" s="15">
        <v>42593</v>
      </c>
      <c r="L460" s="15">
        <v>42610</v>
      </c>
      <c r="O460" s="16">
        <v>550.33000000000004</v>
      </c>
      <c r="P460" s="14" t="s">
        <v>209</v>
      </c>
      <c r="Q460" s="16">
        <v>550.33000000000004</v>
      </c>
      <c r="R460" s="14" t="s">
        <v>209</v>
      </c>
      <c r="S460" s="14" t="s">
        <v>838</v>
      </c>
      <c r="T460" s="14">
        <f t="shared" si="6"/>
        <v>550.33000000000004</v>
      </c>
    </row>
    <row r="461" spans="4:20" x14ac:dyDescent="0.25">
      <c r="D461" s="14">
        <v>818368</v>
      </c>
      <c r="F461" s="14" t="s">
        <v>839</v>
      </c>
      <c r="I461" s="14" t="s">
        <v>207</v>
      </c>
      <c r="J461" s="14" t="s">
        <v>208</v>
      </c>
      <c r="K461" s="15">
        <v>42593</v>
      </c>
      <c r="L461" s="15">
        <v>42610</v>
      </c>
      <c r="O461" s="16" t="s">
        <v>554</v>
      </c>
      <c r="P461" s="14" t="s">
        <v>209</v>
      </c>
      <c r="Q461" s="16" t="s">
        <v>554</v>
      </c>
      <c r="R461" s="14" t="s">
        <v>209</v>
      </c>
      <c r="S461" s="14" t="s">
        <v>840</v>
      </c>
      <c r="T461" s="14">
        <f t="shared" si="6"/>
        <v>-12.95</v>
      </c>
    </row>
    <row r="462" spans="4:20" x14ac:dyDescent="0.25">
      <c r="D462" s="14">
        <v>818330</v>
      </c>
      <c r="F462" s="14" t="s">
        <v>841</v>
      </c>
      <c r="I462" s="14" t="s">
        <v>207</v>
      </c>
      <c r="J462" s="14" t="s">
        <v>208</v>
      </c>
      <c r="K462" s="15">
        <v>42593</v>
      </c>
      <c r="L462" s="15">
        <v>42605</v>
      </c>
      <c r="O462" s="16" t="s">
        <v>842</v>
      </c>
      <c r="P462" s="14" t="s">
        <v>209</v>
      </c>
      <c r="Q462" s="16" t="s">
        <v>842</v>
      </c>
      <c r="R462" s="14" t="s">
        <v>209</v>
      </c>
      <c r="S462" s="14" t="s">
        <v>843</v>
      </c>
      <c r="T462" s="14">
        <f t="shared" ref="T462:T525" si="7">IF(RIGHT(O462,1)="-",VALUE("-"&amp;LEFT(O462,LEN(O462)-1)),O462)</f>
        <v>-240.7</v>
      </c>
    </row>
    <row r="463" spans="4:20" x14ac:dyDescent="0.25">
      <c r="D463" s="14">
        <v>818329</v>
      </c>
      <c r="F463" s="14" t="s">
        <v>844</v>
      </c>
      <c r="I463" s="14" t="s">
        <v>207</v>
      </c>
      <c r="J463" s="14" t="s">
        <v>208</v>
      </c>
      <c r="K463" s="15">
        <v>42593</v>
      </c>
      <c r="L463" s="15">
        <v>42605</v>
      </c>
      <c r="O463" s="16" t="s">
        <v>845</v>
      </c>
      <c r="P463" s="14" t="s">
        <v>209</v>
      </c>
      <c r="Q463" s="16" t="s">
        <v>845</v>
      </c>
      <c r="R463" s="14" t="s">
        <v>209</v>
      </c>
      <c r="S463" s="14" t="s">
        <v>846</v>
      </c>
      <c r="T463" s="14">
        <f t="shared" si="7"/>
        <v>-53.32</v>
      </c>
    </row>
    <row r="464" spans="4:20" x14ac:dyDescent="0.25">
      <c r="D464" s="14">
        <v>818328</v>
      </c>
      <c r="F464" s="14" t="s">
        <v>847</v>
      </c>
      <c r="I464" s="14" t="s">
        <v>207</v>
      </c>
      <c r="J464" s="14" t="s">
        <v>208</v>
      </c>
      <c r="K464" s="15">
        <v>42593</v>
      </c>
      <c r="L464" s="15">
        <v>42605</v>
      </c>
      <c r="O464" s="16" t="s">
        <v>848</v>
      </c>
      <c r="P464" s="14" t="s">
        <v>209</v>
      </c>
      <c r="Q464" s="16" t="s">
        <v>848</v>
      </c>
      <c r="R464" s="14" t="s">
        <v>209</v>
      </c>
      <c r="S464" s="14" t="s">
        <v>849</v>
      </c>
      <c r="T464" s="14">
        <f t="shared" si="7"/>
        <v>-337.6</v>
      </c>
    </row>
    <row r="465" spans="4:20" x14ac:dyDescent="0.25">
      <c r="D465" s="14">
        <v>818320</v>
      </c>
      <c r="F465" s="14" t="s">
        <v>850</v>
      </c>
      <c r="I465" s="14" t="s">
        <v>207</v>
      </c>
      <c r="J465" s="14" t="s">
        <v>208</v>
      </c>
      <c r="K465" s="15">
        <v>42593</v>
      </c>
      <c r="L465" s="15">
        <v>42605</v>
      </c>
      <c r="O465" s="16">
        <v>512.99</v>
      </c>
      <c r="P465" s="14" t="s">
        <v>209</v>
      </c>
      <c r="Q465" s="16">
        <v>512.99</v>
      </c>
      <c r="R465" s="14" t="s">
        <v>209</v>
      </c>
      <c r="S465" s="14" t="s">
        <v>851</v>
      </c>
      <c r="T465" s="14">
        <f t="shared" si="7"/>
        <v>512.99</v>
      </c>
    </row>
    <row r="466" spans="4:20" x14ac:dyDescent="0.25">
      <c r="D466" s="14">
        <v>818300</v>
      </c>
      <c r="F466" s="14" t="s">
        <v>852</v>
      </c>
      <c r="I466" s="14" t="s">
        <v>207</v>
      </c>
      <c r="J466" s="14" t="s">
        <v>208</v>
      </c>
      <c r="K466" s="15">
        <v>42593</v>
      </c>
      <c r="L466" s="15">
        <v>42605</v>
      </c>
      <c r="O466" s="16">
        <v>6892.24</v>
      </c>
      <c r="P466" s="14" t="s">
        <v>209</v>
      </c>
      <c r="Q466" s="16">
        <v>6892.24</v>
      </c>
      <c r="R466" s="14" t="s">
        <v>209</v>
      </c>
      <c r="S466" s="14" t="s">
        <v>853</v>
      </c>
      <c r="T466" s="14">
        <f t="shared" si="7"/>
        <v>6892.24</v>
      </c>
    </row>
    <row r="467" spans="4:20" x14ac:dyDescent="0.25">
      <c r="D467" s="14">
        <v>818331</v>
      </c>
      <c r="F467" s="14" t="s">
        <v>854</v>
      </c>
      <c r="I467" s="14" t="s">
        <v>207</v>
      </c>
      <c r="J467" s="14" t="s">
        <v>208</v>
      </c>
      <c r="K467" s="15">
        <v>42593</v>
      </c>
      <c r="L467" s="15">
        <v>42605</v>
      </c>
      <c r="O467" s="16" t="s">
        <v>503</v>
      </c>
      <c r="P467" s="14" t="s">
        <v>209</v>
      </c>
      <c r="Q467" s="16" t="s">
        <v>503</v>
      </c>
      <c r="R467" s="14" t="s">
        <v>209</v>
      </c>
      <c r="S467" s="14" t="s">
        <v>855</v>
      </c>
      <c r="T467" s="14">
        <f t="shared" si="7"/>
        <v>-162.34</v>
      </c>
    </row>
    <row r="468" spans="4:20" x14ac:dyDescent="0.25">
      <c r="D468" s="14">
        <v>818332</v>
      </c>
      <c r="F468" s="14" t="s">
        <v>856</v>
      </c>
      <c r="I468" s="14" t="s">
        <v>207</v>
      </c>
      <c r="J468" s="14" t="s">
        <v>208</v>
      </c>
      <c r="K468" s="15">
        <v>42593</v>
      </c>
      <c r="L468" s="15">
        <v>42605</v>
      </c>
      <c r="O468" s="16" t="s">
        <v>857</v>
      </c>
      <c r="P468" s="14" t="s">
        <v>209</v>
      </c>
      <c r="Q468" s="16" t="s">
        <v>857</v>
      </c>
      <c r="R468" s="14" t="s">
        <v>209</v>
      </c>
      <c r="S468" s="14" t="s">
        <v>858</v>
      </c>
      <c r="T468" s="14">
        <f t="shared" si="7"/>
        <v>-97.4</v>
      </c>
    </row>
    <row r="469" spans="4:20" x14ac:dyDescent="0.25">
      <c r="D469" s="14">
        <v>818303</v>
      </c>
      <c r="F469" s="14" t="s">
        <v>859</v>
      </c>
      <c r="I469" s="14" t="s">
        <v>207</v>
      </c>
      <c r="J469" s="14" t="s">
        <v>208</v>
      </c>
      <c r="K469" s="15">
        <v>42593</v>
      </c>
      <c r="L469" s="15">
        <v>42600</v>
      </c>
      <c r="O469" s="16">
        <v>333369.53999999998</v>
      </c>
      <c r="P469" s="14" t="s">
        <v>209</v>
      </c>
      <c r="Q469" s="16">
        <v>333369.53999999998</v>
      </c>
      <c r="R469" s="14" t="s">
        <v>209</v>
      </c>
      <c r="S469" s="14" t="s">
        <v>860</v>
      </c>
      <c r="T469" s="14">
        <f t="shared" si="7"/>
        <v>333369.53999999998</v>
      </c>
    </row>
    <row r="470" spans="4:20" x14ac:dyDescent="0.25">
      <c r="D470" s="14">
        <v>818302</v>
      </c>
      <c r="F470" s="14" t="s">
        <v>861</v>
      </c>
      <c r="I470" s="14" t="s">
        <v>207</v>
      </c>
      <c r="J470" s="14" t="s">
        <v>208</v>
      </c>
      <c r="K470" s="15">
        <v>42593</v>
      </c>
      <c r="L470" s="15">
        <v>42600</v>
      </c>
      <c r="O470" s="16">
        <v>25753.23</v>
      </c>
      <c r="P470" s="14" t="s">
        <v>209</v>
      </c>
      <c r="Q470" s="16">
        <v>25753.23</v>
      </c>
      <c r="R470" s="14" t="s">
        <v>209</v>
      </c>
      <c r="S470" s="14" t="s">
        <v>862</v>
      </c>
      <c r="T470" s="14">
        <f t="shared" si="7"/>
        <v>25753.23</v>
      </c>
    </row>
    <row r="471" spans="4:20" x14ac:dyDescent="0.25">
      <c r="D471" s="14">
        <v>818416</v>
      </c>
      <c r="F471" s="14">
        <v>818416</v>
      </c>
      <c r="I471" s="14" t="s">
        <v>211</v>
      </c>
      <c r="J471" s="14" t="s">
        <v>208</v>
      </c>
      <c r="K471" s="15">
        <v>42596</v>
      </c>
      <c r="L471" s="15">
        <v>42613</v>
      </c>
      <c r="O471" s="16" t="s">
        <v>863</v>
      </c>
      <c r="P471" s="14" t="s">
        <v>209</v>
      </c>
      <c r="Q471" s="16" t="s">
        <v>863</v>
      </c>
      <c r="R471" s="14" t="s">
        <v>209</v>
      </c>
      <c r="S471" s="14" t="s">
        <v>738</v>
      </c>
      <c r="T471" s="14">
        <f t="shared" si="7"/>
        <v>-353.38</v>
      </c>
    </row>
    <row r="472" spans="4:20" x14ac:dyDescent="0.25">
      <c r="D472" s="14">
        <v>818511</v>
      </c>
      <c r="F472" s="14">
        <v>818511</v>
      </c>
      <c r="I472" s="14" t="s">
        <v>211</v>
      </c>
      <c r="J472" s="14" t="s">
        <v>208</v>
      </c>
      <c r="K472" s="15">
        <v>42596</v>
      </c>
      <c r="L472" s="15">
        <v>42613</v>
      </c>
      <c r="O472" s="16" t="s">
        <v>864</v>
      </c>
      <c r="P472" s="14" t="s">
        <v>209</v>
      </c>
      <c r="Q472" s="16" t="s">
        <v>864</v>
      </c>
      <c r="R472" s="14" t="s">
        <v>209</v>
      </c>
      <c r="S472" s="14" t="s">
        <v>738</v>
      </c>
      <c r="T472" s="14">
        <f t="shared" si="7"/>
        <v>-87.66</v>
      </c>
    </row>
    <row r="473" spans="4:20" x14ac:dyDescent="0.25">
      <c r="D473" s="14">
        <v>818508</v>
      </c>
      <c r="F473" s="14">
        <v>818508</v>
      </c>
      <c r="I473" s="14" t="s">
        <v>211</v>
      </c>
      <c r="J473" s="14" t="s">
        <v>208</v>
      </c>
      <c r="K473" s="15">
        <v>42596</v>
      </c>
      <c r="L473" s="15">
        <v>42613</v>
      </c>
      <c r="O473" s="16" t="s">
        <v>865</v>
      </c>
      <c r="P473" s="14" t="s">
        <v>209</v>
      </c>
      <c r="Q473" s="16" t="s">
        <v>865</v>
      </c>
      <c r="R473" s="14" t="s">
        <v>209</v>
      </c>
      <c r="S473" s="14" t="s">
        <v>738</v>
      </c>
      <c r="T473" s="14">
        <f t="shared" si="7"/>
        <v>-289.48</v>
      </c>
    </row>
    <row r="474" spans="4:20" x14ac:dyDescent="0.25">
      <c r="D474" s="14">
        <v>818512</v>
      </c>
      <c r="F474" s="14">
        <v>818512</v>
      </c>
      <c r="I474" s="14" t="s">
        <v>211</v>
      </c>
      <c r="J474" s="14" t="s">
        <v>208</v>
      </c>
      <c r="K474" s="15">
        <v>42596</v>
      </c>
      <c r="L474" s="15">
        <v>42613</v>
      </c>
      <c r="O474" s="16" t="s">
        <v>866</v>
      </c>
      <c r="P474" s="14" t="s">
        <v>209</v>
      </c>
      <c r="Q474" s="16" t="s">
        <v>866</v>
      </c>
      <c r="R474" s="14" t="s">
        <v>209</v>
      </c>
      <c r="S474" s="14" t="s">
        <v>738</v>
      </c>
      <c r="T474" s="14">
        <f t="shared" si="7"/>
        <v>-109.09</v>
      </c>
    </row>
    <row r="475" spans="4:20" x14ac:dyDescent="0.25">
      <c r="D475" s="14">
        <v>818415</v>
      </c>
      <c r="F475" s="14">
        <v>818415</v>
      </c>
      <c r="I475" s="14" t="s">
        <v>211</v>
      </c>
      <c r="J475" s="14" t="s">
        <v>208</v>
      </c>
      <c r="K475" s="15">
        <v>42596</v>
      </c>
      <c r="L475" s="15">
        <v>42613</v>
      </c>
      <c r="O475" s="16" t="s">
        <v>867</v>
      </c>
      <c r="P475" s="14" t="s">
        <v>209</v>
      </c>
      <c r="Q475" s="16" t="s">
        <v>867</v>
      </c>
      <c r="R475" s="14" t="s">
        <v>209</v>
      </c>
      <c r="S475" s="14" t="s">
        <v>738</v>
      </c>
      <c r="T475" s="14">
        <f t="shared" si="7"/>
        <v>-236.89</v>
      </c>
    </row>
    <row r="476" spans="4:20" x14ac:dyDescent="0.25">
      <c r="D476" s="14">
        <v>818597</v>
      </c>
      <c r="F476" s="14">
        <v>818597</v>
      </c>
      <c r="I476" s="14" t="s">
        <v>211</v>
      </c>
      <c r="J476" s="14" t="s">
        <v>208</v>
      </c>
      <c r="K476" s="15">
        <v>42597</v>
      </c>
      <c r="L476" s="15">
        <v>42613</v>
      </c>
      <c r="O476" s="16" t="s">
        <v>228</v>
      </c>
      <c r="P476" s="14" t="s">
        <v>209</v>
      </c>
      <c r="Q476" s="16" t="s">
        <v>228</v>
      </c>
      <c r="R476" s="14" t="s">
        <v>209</v>
      </c>
      <c r="S476" s="14" t="s">
        <v>738</v>
      </c>
      <c r="T476" s="14">
        <f t="shared" si="7"/>
        <v>-214.28</v>
      </c>
    </row>
    <row r="477" spans="4:20" x14ac:dyDescent="0.25">
      <c r="D477" s="14">
        <v>818610</v>
      </c>
      <c r="F477" s="14">
        <v>818610</v>
      </c>
      <c r="I477" s="14" t="s">
        <v>211</v>
      </c>
      <c r="J477" s="14" t="s">
        <v>208</v>
      </c>
      <c r="K477" s="15">
        <v>42597</v>
      </c>
      <c r="L477" s="15">
        <v>42613</v>
      </c>
      <c r="O477" s="16" t="s">
        <v>868</v>
      </c>
      <c r="P477" s="14" t="s">
        <v>209</v>
      </c>
      <c r="Q477" s="16" t="s">
        <v>868</v>
      </c>
      <c r="R477" s="14" t="s">
        <v>209</v>
      </c>
      <c r="S477" s="14" t="s">
        <v>738</v>
      </c>
      <c r="T477" s="14">
        <f t="shared" si="7"/>
        <v>-319.48</v>
      </c>
    </row>
    <row r="478" spans="4:20" x14ac:dyDescent="0.25">
      <c r="D478" s="14">
        <v>818613</v>
      </c>
      <c r="F478" s="14">
        <v>818613</v>
      </c>
      <c r="I478" s="14" t="s">
        <v>211</v>
      </c>
      <c r="J478" s="14" t="s">
        <v>208</v>
      </c>
      <c r="K478" s="15">
        <v>42597</v>
      </c>
      <c r="L478" s="15">
        <v>42613</v>
      </c>
      <c r="O478" s="16" t="s">
        <v>868</v>
      </c>
      <c r="P478" s="14" t="s">
        <v>209</v>
      </c>
      <c r="Q478" s="16" t="s">
        <v>868</v>
      </c>
      <c r="R478" s="14" t="s">
        <v>209</v>
      </c>
      <c r="S478" s="14" t="s">
        <v>738</v>
      </c>
      <c r="T478" s="14">
        <f t="shared" si="7"/>
        <v>-319.48</v>
      </c>
    </row>
    <row r="479" spans="4:20" x14ac:dyDescent="0.25">
      <c r="D479" s="14">
        <v>818600</v>
      </c>
      <c r="F479" s="14" t="s">
        <v>869</v>
      </c>
      <c r="I479" s="14" t="s">
        <v>207</v>
      </c>
      <c r="J479" s="14" t="s">
        <v>208</v>
      </c>
      <c r="K479" s="15">
        <v>42597</v>
      </c>
      <c r="L479" s="15">
        <v>42605</v>
      </c>
      <c r="O479" s="16" t="s">
        <v>870</v>
      </c>
      <c r="P479" s="14" t="s">
        <v>209</v>
      </c>
      <c r="Q479" s="16" t="s">
        <v>870</v>
      </c>
      <c r="R479" s="14" t="s">
        <v>209</v>
      </c>
      <c r="S479" s="14" t="s">
        <v>871</v>
      </c>
      <c r="T479" s="14">
        <f t="shared" si="7"/>
        <v>-64.94</v>
      </c>
    </row>
    <row r="480" spans="4:20" x14ac:dyDescent="0.25">
      <c r="D480" s="14">
        <v>818668</v>
      </c>
      <c r="F480" s="14">
        <v>818668</v>
      </c>
      <c r="I480" s="14" t="s">
        <v>211</v>
      </c>
      <c r="J480" s="14" t="s">
        <v>208</v>
      </c>
      <c r="K480" s="15">
        <v>42598</v>
      </c>
      <c r="L480" s="15">
        <v>42613</v>
      </c>
      <c r="O480" s="16" t="s">
        <v>228</v>
      </c>
      <c r="P480" s="14" t="s">
        <v>209</v>
      </c>
      <c r="Q480" s="16" t="s">
        <v>228</v>
      </c>
      <c r="R480" s="14" t="s">
        <v>209</v>
      </c>
      <c r="S480" s="14" t="s">
        <v>738</v>
      </c>
      <c r="T480" s="14">
        <f t="shared" si="7"/>
        <v>-214.28</v>
      </c>
    </row>
    <row r="481" spans="4:20" x14ac:dyDescent="0.25">
      <c r="D481" s="14">
        <v>818707</v>
      </c>
      <c r="F481" s="14">
        <v>818707</v>
      </c>
      <c r="I481" s="14" t="s">
        <v>211</v>
      </c>
      <c r="J481" s="14" t="s">
        <v>208</v>
      </c>
      <c r="K481" s="15">
        <v>42598</v>
      </c>
      <c r="L481" s="15">
        <v>42613</v>
      </c>
      <c r="O481" s="16" t="s">
        <v>872</v>
      </c>
      <c r="P481" s="14" t="s">
        <v>209</v>
      </c>
      <c r="Q481" s="16" t="s">
        <v>872</v>
      </c>
      <c r="R481" s="14" t="s">
        <v>209</v>
      </c>
      <c r="S481" s="14" t="s">
        <v>738</v>
      </c>
      <c r="T481" s="14">
        <f t="shared" si="7"/>
        <v>-135.59</v>
      </c>
    </row>
    <row r="482" spans="4:20" x14ac:dyDescent="0.25">
      <c r="D482" s="14">
        <v>818637</v>
      </c>
      <c r="F482" s="14" t="s">
        <v>873</v>
      </c>
      <c r="I482" s="14" t="s">
        <v>207</v>
      </c>
      <c r="J482" s="14" t="s">
        <v>208</v>
      </c>
      <c r="K482" s="15">
        <v>42598</v>
      </c>
      <c r="L482" s="15">
        <v>42610</v>
      </c>
      <c r="O482" s="16">
        <v>4690.01</v>
      </c>
      <c r="P482" s="14" t="s">
        <v>209</v>
      </c>
      <c r="Q482" s="16">
        <v>4690.01</v>
      </c>
      <c r="R482" s="14" t="s">
        <v>209</v>
      </c>
      <c r="S482" s="14" t="s">
        <v>874</v>
      </c>
      <c r="T482" s="14">
        <f t="shared" si="7"/>
        <v>4690.01</v>
      </c>
    </row>
    <row r="483" spans="4:20" x14ac:dyDescent="0.25">
      <c r="D483" s="14">
        <v>818678</v>
      </c>
      <c r="F483" s="14" t="s">
        <v>875</v>
      </c>
      <c r="I483" s="14" t="s">
        <v>207</v>
      </c>
      <c r="J483" s="14" t="s">
        <v>208</v>
      </c>
      <c r="K483" s="15">
        <v>42598</v>
      </c>
      <c r="L483" s="15">
        <v>42607</v>
      </c>
      <c r="O483" s="16" t="s">
        <v>405</v>
      </c>
      <c r="P483" s="14" t="s">
        <v>209</v>
      </c>
      <c r="Q483" s="16" t="s">
        <v>405</v>
      </c>
      <c r="R483" s="14" t="s">
        <v>209</v>
      </c>
      <c r="S483" s="14" t="s">
        <v>876</v>
      </c>
      <c r="T483" s="14">
        <f t="shared" si="7"/>
        <v>-32.47</v>
      </c>
    </row>
    <row r="484" spans="4:20" x14ac:dyDescent="0.25">
      <c r="D484" s="14">
        <v>818643</v>
      </c>
      <c r="F484" s="14" t="s">
        <v>877</v>
      </c>
      <c r="I484" s="14" t="s">
        <v>207</v>
      </c>
      <c r="J484" s="14" t="s">
        <v>208</v>
      </c>
      <c r="K484" s="15">
        <v>42598</v>
      </c>
      <c r="L484" s="15">
        <v>42604</v>
      </c>
      <c r="O484" s="16" t="s">
        <v>870</v>
      </c>
      <c r="P484" s="14" t="s">
        <v>209</v>
      </c>
      <c r="Q484" s="16" t="s">
        <v>870</v>
      </c>
      <c r="R484" s="14" t="s">
        <v>209</v>
      </c>
      <c r="S484" s="14" t="s">
        <v>878</v>
      </c>
      <c r="T484" s="14">
        <f t="shared" si="7"/>
        <v>-64.94</v>
      </c>
    </row>
    <row r="485" spans="4:20" x14ac:dyDescent="0.25">
      <c r="D485" s="14">
        <v>818725</v>
      </c>
      <c r="F485" s="14">
        <v>818725</v>
      </c>
      <c r="I485" s="14" t="s">
        <v>211</v>
      </c>
      <c r="J485" s="14" t="s">
        <v>208</v>
      </c>
      <c r="K485" s="15">
        <v>42599</v>
      </c>
      <c r="L485" s="15">
        <v>42613</v>
      </c>
      <c r="O485" s="16" t="s">
        <v>258</v>
      </c>
      <c r="P485" s="14" t="s">
        <v>209</v>
      </c>
      <c r="Q485" s="16" t="s">
        <v>258</v>
      </c>
      <c r="R485" s="14" t="s">
        <v>209</v>
      </c>
      <c r="S485" s="14" t="s">
        <v>738</v>
      </c>
      <c r="T485" s="14">
        <f t="shared" si="7"/>
        <v>-58.44</v>
      </c>
    </row>
    <row r="486" spans="4:20" x14ac:dyDescent="0.25">
      <c r="D486" s="14">
        <v>818733</v>
      </c>
      <c r="F486" s="14">
        <v>818733</v>
      </c>
      <c r="I486" s="14" t="s">
        <v>211</v>
      </c>
      <c r="J486" s="14" t="s">
        <v>208</v>
      </c>
      <c r="K486" s="15">
        <v>42599</v>
      </c>
      <c r="L486" s="15">
        <v>42613</v>
      </c>
      <c r="O486" s="16" t="s">
        <v>864</v>
      </c>
      <c r="P486" s="14" t="s">
        <v>209</v>
      </c>
      <c r="Q486" s="16" t="s">
        <v>864</v>
      </c>
      <c r="R486" s="14" t="s">
        <v>209</v>
      </c>
      <c r="S486" s="14" t="s">
        <v>738</v>
      </c>
      <c r="T486" s="14">
        <f t="shared" si="7"/>
        <v>-87.66</v>
      </c>
    </row>
    <row r="487" spans="4:20" x14ac:dyDescent="0.25">
      <c r="D487" s="14">
        <v>818745</v>
      </c>
      <c r="F487" s="14" t="s">
        <v>879</v>
      </c>
      <c r="I487" s="14" t="s">
        <v>207</v>
      </c>
      <c r="J487" s="14" t="s">
        <v>208</v>
      </c>
      <c r="K487" s="15">
        <v>42599</v>
      </c>
      <c r="L487" s="15">
        <v>42610</v>
      </c>
      <c r="O487" s="16" t="s">
        <v>880</v>
      </c>
      <c r="P487" s="14" t="s">
        <v>209</v>
      </c>
      <c r="Q487" s="16" t="s">
        <v>880</v>
      </c>
      <c r="R487" s="14" t="s">
        <v>209</v>
      </c>
      <c r="S487" s="14" t="s">
        <v>881</v>
      </c>
      <c r="T487" s="14">
        <f t="shared" si="7"/>
        <v>-487.09</v>
      </c>
    </row>
    <row r="488" spans="4:20" x14ac:dyDescent="0.25">
      <c r="D488" s="14">
        <v>818718</v>
      </c>
      <c r="F488" s="14" t="s">
        <v>882</v>
      </c>
      <c r="I488" s="14" t="s">
        <v>207</v>
      </c>
      <c r="J488" s="14" t="s">
        <v>208</v>
      </c>
      <c r="K488" s="15">
        <v>42599</v>
      </c>
      <c r="L488" s="15">
        <v>42610</v>
      </c>
      <c r="O488" s="16" t="s">
        <v>883</v>
      </c>
      <c r="P488" s="14" t="s">
        <v>209</v>
      </c>
      <c r="Q488" s="16" t="s">
        <v>883</v>
      </c>
      <c r="R488" s="14" t="s">
        <v>209</v>
      </c>
      <c r="S488" s="14" t="s">
        <v>884</v>
      </c>
      <c r="T488" s="14">
        <f t="shared" si="7"/>
        <v>-277.74</v>
      </c>
    </row>
    <row r="489" spans="4:20" x14ac:dyDescent="0.25">
      <c r="D489" s="14">
        <v>818716</v>
      </c>
      <c r="F489" s="14" t="s">
        <v>885</v>
      </c>
      <c r="I489" s="14" t="s">
        <v>207</v>
      </c>
      <c r="J489" s="14" t="s">
        <v>208</v>
      </c>
      <c r="K489" s="15">
        <v>42599</v>
      </c>
      <c r="L489" s="15">
        <v>42610</v>
      </c>
      <c r="O489" s="16" t="s">
        <v>460</v>
      </c>
      <c r="P489" s="14" t="s">
        <v>209</v>
      </c>
      <c r="Q489" s="16" t="s">
        <v>460</v>
      </c>
      <c r="R489" s="14" t="s">
        <v>209</v>
      </c>
      <c r="S489" s="14" t="s">
        <v>886</v>
      </c>
      <c r="T489" s="14">
        <f t="shared" si="7"/>
        <v>-77.92</v>
      </c>
    </row>
    <row r="490" spans="4:20" x14ac:dyDescent="0.25">
      <c r="D490" s="14">
        <v>818744</v>
      </c>
      <c r="F490" s="14" t="s">
        <v>887</v>
      </c>
      <c r="I490" s="14" t="s">
        <v>207</v>
      </c>
      <c r="J490" s="14" t="s">
        <v>208</v>
      </c>
      <c r="K490" s="15">
        <v>42599</v>
      </c>
      <c r="L490" s="15">
        <v>42610</v>
      </c>
      <c r="O490" s="16" t="s">
        <v>613</v>
      </c>
      <c r="P490" s="14" t="s">
        <v>209</v>
      </c>
      <c r="Q490" s="16" t="s">
        <v>613</v>
      </c>
      <c r="R490" s="14" t="s">
        <v>209</v>
      </c>
      <c r="S490" s="14" t="s">
        <v>888</v>
      </c>
      <c r="T490" s="14">
        <f t="shared" si="7"/>
        <v>-48.7</v>
      </c>
    </row>
    <row r="491" spans="4:20" x14ac:dyDescent="0.25">
      <c r="D491" s="14">
        <v>818719</v>
      </c>
      <c r="F491" s="14" t="s">
        <v>889</v>
      </c>
      <c r="I491" s="14" t="s">
        <v>207</v>
      </c>
      <c r="J491" s="14" t="s">
        <v>208</v>
      </c>
      <c r="K491" s="15">
        <v>42599</v>
      </c>
      <c r="L491" s="15">
        <v>42610</v>
      </c>
      <c r="O491" s="16" t="s">
        <v>238</v>
      </c>
      <c r="P491" s="14" t="s">
        <v>209</v>
      </c>
      <c r="Q491" s="16" t="s">
        <v>238</v>
      </c>
      <c r="R491" s="14" t="s">
        <v>209</v>
      </c>
      <c r="S491" s="14" t="s">
        <v>890</v>
      </c>
      <c r="T491" s="14">
        <f t="shared" si="7"/>
        <v>-45.45</v>
      </c>
    </row>
    <row r="492" spans="4:20" x14ac:dyDescent="0.25">
      <c r="D492" s="14">
        <v>818777</v>
      </c>
      <c r="F492" s="14" t="s">
        <v>891</v>
      </c>
      <c r="I492" s="14" t="s">
        <v>207</v>
      </c>
      <c r="J492" s="14" t="s">
        <v>208</v>
      </c>
      <c r="K492" s="15">
        <v>42599</v>
      </c>
      <c r="L492" s="15">
        <v>42610</v>
      </c>
      <c r="O492" s="16" t="s">
        <v>892</v>
      </c>
      <c r="P492" s="14" t="s">
        <v>209</v>
      </c>
      <c r="Q492" s="16" t="s">
        <v>892</v>
      </c>
      <c r="R492" s="14" t="s">
        <v>209</v>
      </c>
      <c r="S492" s="14" t="s">
        <v>893</v>
      </c>
      <c r="T492" s="14">
        <f t="shared" si="7"/>
        <v>-130</v>
      </c>
    </row>
    <row r="493" spans="4:20" x14ac:dyDescent="0.25">
      <c r="D493" s="14">
        <v>818717</v>
      </c>
      <c r="F493" s="14" t="s">
        <v>894</v>
      </c>
      <c r="I493" s="14" t="s">
        <v>207</v>
      </c>
      <c r="J493" s="14" t="s">
        <v>208</v>
      </c>
      <c r="K493" s="15">
        <v>42599</v>
      </c>
      <c r="L493" s="15">
        <v>42610</v>
      </c>
      <c r="O493" s="16" t="s">
        <v>431</v>
      </c>
      <c r="P493" s="14" t="s">
        <v>209</v>
      </c>
      <c r="Q493" s="16" t="s">
        <v>431</v>
      </c>
      <c r="R493" s="14" t="s">
        <v>209</v>
      </c>
      <c r="S493" s="14" t="s">
        <v>895</v>
      </c>
      <c r="T493" s="14">
        <f t="shared" si="7"/>
        <v>-9.74</v>
      </c>
    </row>
    <row r="494" spans="4:20" x14ac:dyDescent="0.25">
      <c r="D494" s="14">
        <v>818761</v>
      </c>
      <c r="F494" s="14" t="s">
        <v>896</v>
      </c>
      <c r="I494" s="14" t="s">
        <v>207</v>
      </c>
      <c r="J494" s="14" t="s">
        <v>208</v>
      </c>
      <c r="K494" s="15">
        <v>42599</v>
      </c>
      <c r="L494" s="15">
        <v>42607</v>
      </c>
      <c r="O494" s="16" t="s">
        <v>405</v>
      </c>
      <c r="P494" s="14" t="s">
        <v>209</v>
      </c>
      <c r="Q494" s="16" t="s">
        <v>405</v>
      </c>
      <c r="R494" s="14" t="s">
        <v>209</v>
      </c>
      <c r="S494" s="14" t="s">
        <v>897</v>
      </c>
      <c r="T494" s="14">
        <f t="shared" si="7"/>
        <v>-32.47</v>
      </c>
    </row>
    <row r="495" spans="4:20" x14ac:dyDescent="0.25">
      <c r="D495" s="14">
        <v>818939</v>
      </c>
      <c r="F495" s="14">
        <v>818939</v>
      </c>
      <c r="I495" s="14" t="s">
        <v>211</v>
      </c>
      <c r="J495" s="14" t="s">
        <v>208</v>
      </c>
      <c r="K495" s="15">
        <v>42600</v>
      </c>
      <c r="L495" s="15">
        <v>42613</v>
      </c>
      <c r="O495" s="16" t="s">
        <v>898</v>
      </c>
      <c r="P495" s="14" t="s">
        <v>209</v>
      </c>
      <c r="Q495" s="16" t="s">
        <v>898</v>
      </c>
      <c r="R495" s="14" t="s">
        <v>209</v>
      </c>
      <c r="S495" s="14" t="s">
        <v>738</v>
      </c>
      <c r="T495" s="14">
        <f t="shared" si="7"/>
        <v>-338.96</v>
      </c>
    </row>
    <row r="496" spans="4:20" x14ac:dyDescent="0.25">
      <c r="D496" s="14">
        <v>818942</v>
      </c>
      <c r="F496" s="14">
        <v>818942</v>
      </c>
      <c r="I496" s="14" t="s">
        <v>211</v>
      </c>
      <c r="J496" s="14" t="s">
        <v>208</v>
      </c>
      <c r="K496" s="15">
        <v>42600</v>
      </c>
      <c r="L496" s="15">
        <v>42613</v>
      </c>
      <c r="O496" s="16" t="s">
        <v>277</v>
      </c>
      <c r="P496" s="14" t="s">
        <v>209</v>
      </c>
      <c r="Q496" s="16" t="s">
        <v>277</v>
      </c>
      <c r="R496" s="14" t="s">
        <v>209</v>
      </c>
      <c r="S496" s="14" t="s">
        <v>738</v>
      </c>
      <c r="T496" s="14">
        <f t="shared" si="7"/>
        <v>-276.62</v>
      </c>
    </row>
    <row r="497" spans="4:20" x14ac:dyDescent="0.25">
      <c r="D497" s="14">
        <v>818940</v>
      </c>
      <c r="F497" s="14">
        <v>818940</v>
      </c>
      <c r="I497" s="14" t="s">
        <v>211</v>
      </c>
      <c r="J497" s="14" t="s">
        <v>208</v>
      </c>
      <c r="K497" s="15">
        <v>42600</v>
      </c>
      <c r="L497" s="15">
        <v>42613</v>
      </c>
      <c r="O497" s="16" t="s">
        <v>899</v>
      </c>
      <c r="P497" s="14" t="s">
        <v>209</v>
      </c>
      <c r="Q497" s="16" t="s">
        <v>899</v>
      </c>
      <c r="R497" s="14" t="s">
        <v>209</v>
      </c>
      <c r="S497" s="14" t="s">
        <v>738</v>
      </c>
      <c r="T497" s="14">
        <f t="shared" si="7"/>
        <v>-374.02</v>
      </c>
    </row>
    <row r="498" spans="4:20" x14ac:dyDescent="0.25">
      <c r="D498" s="14">
        <v>818931</v>
      </c>
      <c r="F498" s="14">
        <v>818931</v>
      </c>
      <c r="I498" s="14" t="s">
        <v>211</v>
      </c>
      <c r="J498" s="14" t="s">
        <v>208</v>
      </c>
      <c r="K498" s="15">
        <v>42600</v>
      </c>
      <c r="L498" s="15">
        <v>42613</v>
      </c>
      <c r="O498" s="16" t="s">
        <v>346</v>
      </c>
      <c r="P498" s="14" t="s">
        <v>209</v>
      </c>
      <c r="Q498" s="16" t="s">
        <v>346</v>
      </c>
      <c r="R498" s="14" t="s">
        <v>209</v>
      </c>
      <c r="S498" s="14" t="s">
        <v>738</v>
      </c>
      <c r="T498" s="14">
        <f t="shared" si="7"/>
        <v>-19.48</v>
      </c>
    </row>
    <row r="499" spans="4:20" x14ac:dyDescent="0.25">
      <c r="D499" s="14">
        <v>818934</v>
      </c>
      <c r="F499" s="14">
        <v>818934</v>
      </c>
      <c r="I499" s="14" t="s">
        <v>211</v>
      </c>
      <c r="J499" s="14" t="s">
        <v>208</v>
      </c>
      <c r="K499" s="15">
        <v>42600</v>
      </c>
      <c r="L499" s="15">
        <v>42613</v>
      </c>
      <c r="O499" s="16" t="s">
        <v>900</v>
      </c>
      <c r="P499" s="14" t="s">
        <v>209</v>
      </c>
      <c r="Q499" s="16" t="s">
        <v>900</v>
      </c>
      <c r="R499" s="14" t="s">
        <v>209</v>
      </c>
      <c r="S499" s="14" t="s">
        <v>738</v>
      </c>
      <c r="T499" s="14">
        <f t="shared" si="7"/>
        <v>-397.4</v>
      </c>
    </row>
    <row r="500" spans="4:20" x14ac:dyDescent="0.25">
      <c r="D500" s="14">
        <v>818941</v>
      </c>
      <c r="F500" s="14">
        <v>818941</v>
      </c>
      <c r="I500" s="14" t="s">
        <v>211</v>
      </c>
      <c r="J500" s="14" t="s">
        <v>208</v>
      </c>
      <c r="K500" s="15">
        <v>42600</v>
      </c>
      <c r="L500" s="15">
        <v>42613</v>
      </c>
      <c r="O500" s="16" t="s">
        <v>296</v>
      </c>
      <c r="P500" s="14" t="s">
        <v>209</v>
      </c>
      <c r="Q500" s="16" t="s">
        <v>296</v>
      </c>
      <c r="R500" s="14" t="s">
        <v>209</v>
      </c>
      <c r="S500" s="14" t="s">
        <v>738</v>
      </c>
      <c r="T500" s="14">
        <f t="shared" si="7"/>
        <v>-140.26</v>
      </c>
    </row>
    <row r="501" spans="4:20" x14ac:dyDescent="0.25">
      <c r="D501" s="14">
        <v>818937</v>
      </c>
      <c r="F501" s="14">
        <v>818937</v>
      </c>
      <c r="I501" s="14" t="s">
        <v>211</v>
      </c>
      <c r="J501" s="14" t="s">
        <v>208</v>
      </c>
      <c r="K501" s="15">
        <v>42600</v>
      </c>
      <c r="L501" s="15">
        <v>42613</v>
      </c>
      <c r="O501" s="16" t="s">
        <v>831</v>
      </c>
      <c r="P501" s="14" t="s">
        <v>209</v>
      </c>
      <c r="Q501" s="16" t="s">
        <v>831</v>
      </c>
      <c r="R501" s="14" t="s">
        <v>209</v>
      </c>
      <c r="S501" s="14" t="s">
        <v>738</v>
      </c>
      <c r="T501" s="14">
        <f t="shared" si="7"/>
        <v>-321.43</v>
      </c>
    </row>
    <row r="502" spans="4:20" x14ac:dyDescent="0.25">
      <c r="D502" s="14">
        <v>818865</v>
      </c>
      <c r="F502" s="14" t="s">
        <v>901</v>
      </c>
      <c r="I502" s="14" t="s">
        <v>207</v>
      </c>
      <c r="J502" s="14" t="s">
        <v>208</v>
      </c>
      <c r="K502" s="15">
        <v>42600</v>
      </c>
      <c r="L502" s="15">
        <v>42610</v>
      </c>
      <c r="O502" s="16" t="s">
        <v>902</v>
      </c>
      <c r="P502" s="14" t="s">
        <v>209</v>
      </c>
      <c r="Q502" s="16" t="s">
        <v>902</v>
      </c>
      <c r="R502" s="14" t="s">
        <v>209</v>
      </c>
      <c r="S502" s="14" t="s">
        <v>903</v>
      </c>
      <c r="T502" s="14">
        <f t="shared" si="7"/>
        <v>-467.52</v>
      </c>
    </row>
    <row r="503" spans="4:20" x14ac:dyDescent="0.25">
      <c r="D503" s="14">
        <v>818938</v>
      </c>
      <c r="F503" s="14" t="s">
        <v>904</v>
      </c>
      <c r="I503" s="14" t="s">
        <v>207</v>
      </c>
      <c r="J503" s="14" t="s">
        <v>208</v>
      </c>
      <c r="K503" s="15">
        <v>42600</v>
      </c>
      <c r="L503" s="15">
        <v>42607</v>
      </c>
      <c r="O503" s="16">
        <v>1527.28</v>
      </c>
      <c r="P503" s="14" t="s">
        <v>209</v>
      </c>
      <c r="Q503" s="16">
        <v>1527.28</v>
      </c>
      <c r="R503" s="14" t="s">
        <v>209</v>
      </c>
      <c r="S503" s="14" t="s">
        <v>905</v>
      </c>
      <c r="T503" s="14">
        <f t="shared" si="7"/>
        <v>1527.28</v>
      </c>
    </row>
    <row r="504" spans="4:20" x14ac:dyDescent="0.25">
      <c r="D504" s="14">
        <v>818935</v>
      </c>
      <c r="F504" s="14" t="s">
        <v>906</v>
      </c>
      <c r="I504" s="14" t="s">
        <v>207</v>
      </c>
      <c r="J504" s="14" t="s">
        <v>208</v>
      </c>
      <c r="K504" s="15">
        <v>42600</v>
      </c>
      <c r="L504" s="15">
        <v>42606</v>
      </c>
      <c r="O504" s="16">
        <v>21777.91</v>
      </c>
      <c r="P504" s="14" t="s">
        <v>209</v>
      </c>
      <c r="Q504" s="16">
        <v>21777.91</v>
      </c>
      <c r="R504" s="14" t="s">
        <v>209</v>
      </c>
      <c r="S504" s="14" t="s">
        <v>907</v>
      </c>
      <c r="T504" s="14">
        <f t="shared" si="7"/>
        <v>21777.91</v>
      </c>
    </row>
    <row r="505" spans="4:20" x14ac:dyDescent="0.25">
      <c r="D505" s="14">
        <v>819004</v>
      </c>
      <c r="F505" s="14">
        <v>819004</v>
      </c>
      <c r="I505" s="14" t="s">
        <v>211</v>
      </c>
      <c r="J505" s="14" t="s">
        <v>208</v>
      </c>
      <c r="K505" s="15">
        <v>42603</v>
      </c>
      <c r="L505" s="15">
        <v>42613</v>
      </c>
      <c r="O505" s="16" t="s">
        <v>908</v>
      </c>
      <c r="P505" s="14" t="s">
        <v>209</v>
      </c>
      <c r="Q505" s="16" t="s">
        <v>908</v>
      </c>
      <c r="R505" s="14" t="s">
        <v>209</v>
      </c>
      <c r="S505" s="14" t="s">
        <v>738</v>
      </c>
      <c r="T505" s="14">
        <f t="shared" si="7"/>
        <v>-183.12</v>
      </c>
    </row>
    <row r="506" spans="4:20" x14ac:dyDescent="0.25">
      <c r="D506" s="14">
        <v>818990</v>
      </c>
      <c r="F506" s="14">
        <v>818990</v>
      </c>
      <c r="I506" s="14" t="s">
        <v>211</v>
      </c>
      <c r="J506" s="14" t="s">
        <v>208</v>
      </c>
      <c r="K506" s="15">
        <v>42603</v>
      </c>
      <c r="L506" s="15">
        <v>42613</v>
      </c>
      <c r="O506" s="16" t="s">
        <v>225</v>
      </c>
      <c r="P506" s="14" t="s">
        <v>209</v>
      </c>
      <c r="Q506" s="16" t="s">
        <v>225</v>
      </c>
      <c r="R506" s="14" t="s">
        <v>209</v>
      </c>
      <c r="S506" s="14" t="s">
        <v>738</v>
      </c>
      <c r="T506" s="14">
        <f t="shared" si="7"/>
        <v>-93.5</v>
      </c>
    </row>
    <row r="507" spans="4:20" x14ac:dyDescent="0.25">
      <c r="D507" s="14">
        <v>818982</v>
      </c>
      <c r="F507" s="14">
        <v>818982</v>
      </c>
      <c r="I507" s="14" t="s">
        <v>211</v>
      </c>
      <c r="J507" s="14" t="s">
        <v>208</v>
      </c>
      <c r="K507" s="15">
        <v>42603</v>
      </c>
      <c r="L507" s="15">
        <v>42613</v>
      </c>
      <c r="O507" s="16" t="s">
        <v>280</v>
      </c>
      <c r="P507" s="14" t="s">
        <v>209</v>
      </c>
      <c r="Q507" s="16" t="s">
        <v>280</v>
      </c>
      <c r="R507" s="14" t="s">
        <v>209</v>
      </c>
      <c r="S507" s="14" t="s">
        <v>738</v>
      </c>
      <c r="T507" s="14">
        <f t="shared" si="7"/>
        <v>-198.7</v>
      </c>
    </row>
    <row r="508" spans="4:20" x14ac:dyDescent="0.25">
      <c r="D508" s="14">
        <v>819019</v>
      </c>
      <c r="F508" s="14">
        <v>819019</v>
      </c>
      <c r="I508" s="14" t="s">
        <v>211</v>
      </c>
      <c r="J508" s="14" t="s">
        <v>208</v>
      </c>
      <c r="K508" s="15">
        <v>42603</v>
      </c>
      <c r="L508" s="15">
        <v>42613</v>
      </c>
      <c r="O508" s="16" t="s">
        <v>909</v>
      </c>
      <c r="P508" s="14" t="s">
        <v>209</v>
      </c>
      <c r="Q508" s="16" t="s">
        <v>909</v>
      </c>
      <c r="R508" s="14" t="s">
        <v>209</v>
      </c>
      <c r="S508" s="14" t="s">
        <v>738</v>
      </c>
      <c r="T508" s="14">
        <f t="shared" si="7"/>
        <v>-163.63999999999999</v>
      </c>
    </row>
    <row r="509" spans="4:20" x14ac:dyDescent="0.25">
      <c r="D509" s="14">
        <v>819095</v>
      </c>
      <c r="F509" s="14">
        <v>819095</v>
      </c>
      <c r="I509" s="14" t="s">
        <v>211</v>
      </c>
      <c r="J509" s="14" t="s">
        <v>208</v>
      </c>
      <c r="K509" s="15">
        <v>42604</v>
      </c>
      <c r="L509" s="15">
        <v>42613</v>
      </c>
      <c r="O509" s="16" t="s">
        <v>910</v>
      </c>
      <c r="P509" s="14" t="s">
        <v>209</v>
      </c>
      <c r="Q509" s="16" t="s">
        <v>910</v>
      </c>
      <c r="R509" s="14" t="s">
        <v>209</v>
      </c>
      <c r="S509" s="14" t="s">
        <v>738</v>
      </c>
      <c r="T509" s="14">
        <f t="shared" si="7"/>
        <v>-218.96</v>
      </c>
    </row>
    <row r="510" spans="4:20" x14ac:dyDescent="0.25">
      <c r="D510" s="14">
        <v>819097</v>
      </c>
      <c r="F510" s="14">
        <v>819097</v>
      </c>
      <c r="I510" s="14" t="s">
        <v>211</v>
      </c>
      <c r="J510" s="14" t="s">
        <v>208</v>
      </c>
      <c r="K510" s="15">
        <v>42604</v>
      </c>
      <c r="L510" s="15">
        <v>42613</v>
      </c>
      <c r="O510" s="16" t="s">
        <v>529</v>
      </c>
      <c r="P510" s="14" t="s">
        <v>209</v>
      </c>
      <c r="Q510" s="16" t="s">
        <v>529</v>
      </c>
      <c r="R510" s="14" t="s">
        <v>209</v>
      </c>
      <c r="S510" s="14" t="s">
        <v>738</v>
      </c>
      <c r="T510" s="14">
        <f t="shared" si="7"/>
        <v>-261.04000000000002</v>
      </c>
    </row>
    <row r="511" spans="4:20" x14ac:dyDescent="0.25">
      <c r="D511" s="14">
        <v>819098</v>
      </c>
      <c r="F511" s="14">
        <v>819098</v>
      </c>
      <c r="I511" s="14" t="s">
        <v>211</v>
      </c>
      <c r="J511" s="14" t="s">
        <v>208</v>
      </c>
      <c r="K511" s="15">
        <v>42604</v>
      </c>
      <c r="L511" s="15">
        <v>42613</v>
      </c>
      <c r="O511" s="16" t="s">
        <v>228</v>
      </c>
      <c r="P511" s="14" t="s">
        <v>209</v>
      </c>
      <c r="Q511" s="16" t="s">
        <v>228</v>
      </c>
      <c r="R511" s="14" t="s">
        <v>209</v>
      </c>
      <c r="S511" s="14" t="s">
        <v>738</v>
      </c>
      <c r="T511" s="14">
        <f t="shared" si="7"/>
        <v>-214.28</v>
      </c>
    </row>
    <row r="512" spans="4:20" x14ac:dyDescent="0.25">
      <c r="D512" s="14">
        <v>819109</v>
      </c>
      <c r="F512" s="14" t="s">
        <v>290</v>
      </c>
      <c r="I512" s="14" t="s">
        <v>485</v>
      </c>
      <c r="J512" s="14" t="s">
        <v>208</v>
      </c>
      <c r="K512" s="15">
        <v>42604</v>
      </c>
      <c r="L512" s="15">
        <v>42613</v>
      </c>
      <c r="O512" s="16" t="s">
        <v>911</v>
      </c>
      <c r="P512" s="14" t="s">
        <v>209</v>
      </c>
      <c r="Q512" s="16" t="s">
        <v>911</v>
      </c>
      <c r="R512" s="14" t="s">
        <v>209</v>
      </c>
      <c r="S512" s="14" t="s">
        <v>912</v>
      </c>
      <c r="T512" s="14">
        <f t="shared" si="7"/>
        <v>-356.75</v>
      </c>
    </row>
    <row r="513" spans="4:20" x14ac:dyDescent="0.25">
      <c r="D513" s="14">
        <v>819108</v>
      </c>
      <c r="F513" s="14" t="s">
        <v>913</v>
      </c>
      <c r="I513" s="14" t="s">
        <v>485</v>
      </c>
      <c r="J513" s="14" t="s">
        <v>208</v>
      </c>
      <c r="K513" s="15">
        <v>42604</v>
      </c>
      <c r="L513" s="15">
        <v>42613</v>
      </c>
      <c r="O513" s="16" t="s">
        <v>914</v>
      </c>
      <c r="P513" s="14" t="s">
        <v>209</v>
      </c>
      <c r="Q513" s="16" t="s">
        <v>914</v>
      </c>
      <c r="R513" s="14" t="s">
        <v>209</v>
      </c>
      <c r="S513" s="14" t="s">
        <v>915</v>
      </c>
      <c r="T513" s="14">
        <f t="shared" si="7"/>
        <v>-400.76</v>
      </c>
    </row>
    <row r="514" spans="4:20" x14ac:dyDescent="0.25">
      <c r="D514" s="14">
        <v>819201</v>
      </c>
      <c r="F514" s="14">
        <v>819201</v>
      </c>
      <c r="I514" s="14" t="s">
        <v>211</v>
      </c>
      <c r="J514" s="14" t="s">
        <v>208</v>
      </c>
      <c r="K514" s="15">
        <v>42605</v>
      </c>
      <c r="L514" s="15">
        <v>42613</v>
      </c>
      <c r="O514" s="16" t="s">
        <v>916</v>
      </c>
      <c r="P514" s="14" t="s">
        <v>209</v>
      </c>
      <c r="Q514" s="16" t="s">
        <v>916</v>
      </c>
      <c r="R514" s="14" t="s">
        <v>209</v>
      </c>
      <c r="S514" s="14" t="s">
        <v>738</v>
      </c>
      <c r="T514" s="14">
        <f t="shared" si="7"/>
        <v>-193.63</v>
      </c>
    </row>
    <row r="515" spans="4:20" x14ac:dyDescent="0.25">
      <c r="D515" s="14">
        <v>819200</v>
      </c>
      <c r="F515" s="14">
        <v>819200</v>
      </c>
      <c r="I515" s="14" t="s">
        <v>211</v>
      </c>
      <c r="J515" s="14" t="s">
        <v>208</v>
      </c>
      <c r="K515" s="15">
        <v>42605</v>
      </c>
      <c r="L515" s="15">
        <v>42613</v>
      </c>
      <c r="O515" s="16" t="s">
        <v>326</v>
      </c>
      <c r="P515" s="14" t="s">
        <v>209</v>
      </c>
      <c r="Q515" s="16" t="s">
        <v>326</v>
      </c>
      <c r="R515" s="14" t="s">
        <v>209</v>
      </c>
      <c r="S515" s="14" t="s">
        <v>738</v>
      </c>
      <c r="T515" s="14">
        <f t="shared" si="7"/>
        <v>-187.01</v>
      </c>
    </row>
    <row r="516" spans="4:20" x14ac:dyDescent="0.25">
      <c r="D516" s="14">
        <v>819202</v>
      </c>
      <c r="F516" s="14">
        <v>819202</v>
      </c>
      <c r="I516" s="14" t="s">
        <v>211</v>
      </c>
      <c r="J516" s="14" t="s">
        <v>208</v>
      </c>
      <c r="K516" s="15">
        <v>42605</v>
      </c>
      <c r="L516" s="15">
        <v>42613</v>
      </c>
      <c r="O516" s="16" t="s">
        <v>215</v>
      </c>
      <c r="P516" s="14" t="s">
        <v>209</v>
      </c>
      <c r="Q516" s="16" t="s">
        <v>215</v>
      </c>
      <c r="R516" s="14" t="s">
        <v>209</v>
      </c>
      <c r="S516" s="14" t="s">
        <v>738</v>
      </c>
      <c r="T516" s="14">
        <f t="shared" si="7"/>
        <v>-305.83999999999997</v>
      </c>
    </row>
    <row r="517" spans="4:20" x14ac:dyDescent="0.25">
      <c r="D517" s="14">
        <v>819214</v>
      </c>
      <c r="F517" s="14">
        <v>819214</v>
      </c>
      <c r="I517" s="14" t="s">
        <v>211</v>
      </c>
      <c r="J517" s="14" t="s">
        <v>208</v>
      </c>
      <c r="K517" s="15">
        <v>42605</v>
      </c>
      <c r="L517" s="15">
        <v>42613</v>
      </c>
      <c r="O517" s="16" t="s">
        <v>917</v>
      </c>
      <c r="P517" s="14" t="s">
        <v>209</v>
      </c>
      <c r="Q517" s="16" t="s">
        <v>917</v>
      </c>
      <c r="R517" s="14" t="s">
        <v>209</v>
      </c>
      <c r="S517" s="14" t="s">
        <v>738</v>
      </c>
      <c r="T517" s="14">
        <f t="shared" si="7"/>
        <v>-237.65</v>
      </c>
    </row>
    <row r="518" spans="4:20" x14ac:dyDescent="0.25">
      <c r="D518" s="14">
        <v>819301</v>
      </c>
      <c r="F518" s="14">
        <v>819301</v>
      </c>
      <c r="I518" s="14" t="s">
        <v>211</v>
      </c>
      <c r="J518" s="14" t="s">
        <v>208</v>
      </c>
      <c r="K518" s="15">
        <v>42606</v>
      </c>
      <c r="L518" s="15">
        <v>42613</v>
      </c>
      <c r="O518" s="16" t="s">
        <v>918</v>
      </c>
      <c r="P518" s="14" t="s">
        <v>209</v>
      </c>
      <c r="Q518" s="16" t="s">
        <v>918</v>
      </c>
      <c r="R518" s="14" t="s">
        <v>209</v>
      </c>
      <c r="S518" s="14" t="s">
        <v>738</v>
      </c>
      <c r="T518" s="14">
        <f t="shared" si="7"/>
        <v>-372.08</v>
      </c>
    </row>
    <row r="519" spans="4:20" x14ac:dyDescent="0.25">
      <c r="D519" s="14">
        <v>819305</v>
      </c>
      <c r="F519" s="14">
        <v>819305</v>
      </c>
      <c r="I519" s="14" t="s">
        <v>211</v>
      </c>
      <c r="J519" s="14" t="s">
        <v>208</v>
      </c>
      <c r="K519" s="15">
        <v>42606</v>
      </c>
      <c r="L519" s="15">
        <v>42613</v>
      </c>
      <c r="O519" s="16" t="s">
        <v>298</v>
      </c>
      <c r="P519" s="14" t="s">
        <v>209</v>
      </c>
      <c r="Q519" s="16" t="s">
        <v>298</v>
      </c>
      <c r="R519" s="14" t="s">
        <v>209</v>
      </c>
      <c r="S519" s="14" t="s">
        <v>738</v>
      </c>
      <c r="T519" s="14">
        <f t="shared" si="7"/>
        <v>-31.17</v>
      </c>
    </row>
    <row r="520" spans="4:20" x14ac:dyDescent="0.25">
      <c r="D520" s="14">
        <v>819247</v>
      </c>
      <c r="F520" s="14">
        <v>819247</v>
      </c>
      <c r="I520" s="14" t="s">
        <v>211</v>
      </c>
      <c r="J520" s="14" t="s">
        <v>208</v>
      </c>
      <c r="K520" s="15">
        <v>42606</v>
      </c>
      <c r="L520" s="15">
        <v>42613</v>
      </c>
      <c r="O520" s="16" t="s">
        <v>623</v>
      </c>
      <c r="P520" s="14" t="s">
        <v>209</v>
      </c>
      <c r="Q520" s="16" t="s">
        <v>623</v>
      </c>
      <c r="R520" s="14" t="s">
        <v>209</v>
      </c>
      <c r="S520" s="14" t="s">
        <v>738</v>
      </c>
      <c r="T520" s="14">
        <f t="shared" si="7"/>
        <v>-252.46</v>
      </c>
    </row>
    <row r="521" spans="4:20" x14ac:dyDescent="0.25">
      <c r="D521" s="14">
        <v>819241</v>
      </c>
      <c r="F521" s="14">
        <v>819241</v>
      </c>
      <c r="I521" s="14" t="s">
        <v>211</v>
      </c>
      <c r="J521" s="14" t="s">
        <v>208</v>
      </c>
      <c r="K521" s="15">
        <v>42606</v>
      </c>
      <c r="L521" s="15">
        <v>42613</v>
      </c>
      <c r="O521" s="16" t="s">
        <v>919</v>
      </c>
      <c r="P521" s="14" t="s">
        <v>209</v>
      </c>
      <c r="Q521" s="16" t="s">
        <v>919</v>
      </c>
      <c r="R521" s="14" t="s">
        <v>209</v>
      </c>
      <c r="S521" s="14" t="s">
        <v>738</v>
      </c>
      <c r="T521" s="14">
        <f t="shared" si="7"/>
        <v>-290.26</v>
      </c>
    </row>
    <row r="522" spans="4:20" x14ac:dyDescent="0.25">
      <c r="D522" s="14">
        <v>819242</v>
      </c>
      <c r="F522" s="14">
        <v>819242</v>
      </c>
      <c r="I522" s="14" t="s">
        <v>211</v>
      </c>
      <c r="J522" s="14" t="s">
        <v>208</v>
      </c>
      <c r="K522" s="15">
        <v>42606</v>
      </c>
      <c r="L522" s="15">
        <v>42613</v>
      </c>
      <c r="O522" s="16" t="s">
        <v>523</v>
      </c>
      <c r="P522" s="14" t="s">
        <v>209</v>
      </c>
      <c r="Q522" s="16" t="s">
        <v>523</v>
      </c>
      <c r="R522" s="14" t="s">
        <v>209</v>
      </c>
      <c r="S522" s="14" t="s">
        <v>738</v>
      </c>
      <c r="T522" s="14">
        <f t="shared" si="7"/>
        <v>-210.39</v>
      </c>
    </row>
    <row r="523" spans="4:20" x14ac:dyDescent="0.25">
      <c r="D523" s="14">
        <v>819250</v>
      </c>
      <c r="F523" s="14">
        <v>819250</v>
      </c>
      <c r="I523" s="14" t="s">
        <v>211</v>
      </c>
      <c r="J523" s="14" t="s">
        <v>208</v>
      </c>
      <c r="K523" s="15">
        <v>42606</v>
      </c>
      <c r="L523" s="15">
        <v>42613</v>
      </c>
      <c r="O523" s="16" t="s">
        <v>920</v>
      </c>
      <c r="P523" s="14" t="s">
        <v>209</v>
      </c>
      <c r="Q523" s="16" t="s">
        <v>920</v>
      </c>
      <c r="R523" s="14" t="s">
        <v>209</v>
      </c>
      <c r="S523" s="14" t="s">
        <v>738</v>
      </c>
      <c r="T523" s="14">
        <f t="shared" si="7"/>
        <v>-144.15</v>
      </c>
    </row>
    <row r="524" spans="4:20" x14ac:dyDescent="0.25">
      <c r="D524" s="14">
        <v>819414</v>
      </c>
      <c r="F524" s="14">
        <v>819414</v>
      </c>
      <c r="I524" s="14" t="s">
        <v>211</v>
      </c>
      <c r="J524" s="14" t="s">
        <v>208</v>
      </c>
      <c r="K524" s="15">
        <v>42607</v>
      </c>
      <c r="L524" s="15">
        <v>42613</v>
      </c>
      <c r="O524" s="16" t="s">
        <v>518</v>
      </c>
      <c r="P524" s="14" t="s">
        <v>209</v>
      </c>
      <c r="Q524" s="16" t="s">
        <v>518</v>
      </c>
      <c r="R524" s="14" t="s">
        <v>209</v>
      </c>
      <c r="S524" s="14" t="s">
        <v>738</v>
      </c>
      <c r="T524" s="14">
        <f t="shared" si="7"/>
        <v>-229.87</v>
      </c>
    </row>
    <row r="525" spans="4:20" x14ac:dyDescent="0.25">
      <c r="D525" s="14">
        <v>819420</v>
      </c>
      <c r="F525" s="14">
        <v>819420</v>
      </c>
      <c r="I525" s="14" t="s">
        <v>211</v>
      </c>
      <c r="J525" s="14" t="s">
        <v>208</v>
      </c>
      <c r="K525" s="15">
        <v>42607</v>
      </c>
      <c r="L525" s="15">
        <v>42613</v>
      </c>
      <c r="O525" s="16" t="s">
        <v>228</v>
      </c>
      <c r="P525" s="14" t="s">
        <v>209</v>
      </c>
      <c r="Q525" s="16" t="s">
        <v>228</v>
      </c>
      <c r="R525" s="14" t="s">
        <v>209</v>
      </c>
      <c r="S525" s="14" t="s">
        <v>738</v>
      </c>
      <c r="T525" s="14">
        <f t="shared" si="7"/>
        <v>-214.28</v>
      </c>
    </row>
    <row r="526" spans="4:20" x14ac:dyDescent="0.25">
      <c r="D526" s="14">
        <v>819406</v>
      </c>
      <c r="F526" s="14">
        <v>819406</v>
      </c>
      <c r="I526" s="14" t="s">
        <v>211</v>
      </c>
      <c r="J526" s="14" t="s">
        <v>208</v>
      </c>
      <c r="K526" s="15">
        <v>42607</v>
      </c>
      <c r="L526" s="15">
        <v>42613</v>
      </c>
      <c r="O526" s="16" t="s">
        <v>921</v>
      </c>
      <c r="P526" s="14" t="s">
        <v>209</v>
      </c>
      <c r="Q526" s="16" t="s">
        <v>921</v>
      </c>
      <c r="R526" s="14" t="s">
        <v>209</v>
      </c>
      <c r="S526" s="14" t="s">
        <v>738</v>
      </c>
      <c r="T526" s="14">
        <f t="shared" ref="T526:T574" si="8">IF(RIGHT(O526,1)="-",VALUE("-"&amp;LEFT(O526,LEN(O526)-1)),O526)</f>
        <v>-235.71</v>
      </c>
    </row>
    <row r="527" spans="4:20" x14ac:dyDescent="0.25">
      <c r="D527" s="14">
        <v>819341</v>
      </c>
      <c r="F527" s="14">
        <v>819341</v>
      </c>
      <c r="I527" s="14" t="s">
        <v>211</v>
      </c>
      <c r="J527" s="14" t="s">
        <v>208</v>
      </c>
      <c r="K527" s="15">
        <v>42607</v>
      </c>
      <c r="L527" s="15">
        <v>42613</v>
      </c>
      <c r="O527" s="16" t="s">
        <v>736</v>
      </c>
      <c r="P527" s="14" t="s">
        <v>209</v>
      </c>
      <c r="Q527" s="16" t="s">
        <v>736</v>
      </c>
      <c r="R527" s="14" t="s">
        <v>209</v>
      </c>
      <c r="S527" s="14" t="s">
        <v>738</v>
      </c>
      <c r="T527" s="14">
        <f t="shared" si="8"/>
        <v>-360.38</v>
      </c>
    </row>
    <row r="528" spans="4:20" x14ac:dyDescent="0.25">
      <c r="D528" s="14">
        <v>819342</v>
      </c>
      <c r="F528" s="14">
        <v>819342</v>
      </c>
      <c r="I528" s="14" t="s">
        <v>211</v>
      </c>
      <c r="J528" s="14" t="s">
        <v>208</v>
      </c>
      <c r="K528" s="15">
        <v>42607</v>
      </c>
      <c r="L528" s="15">
        <v>42613</v>
      </c>
      <c r="O528" s="16" t="s">
        <v>225</v>
      </c>
      <c r="P528" s="14" t="s">
        <v>209</v>
      </c>
      <c r="Q528" s="16" t="s">
        <v>225</v>
      </c>
      <c r="R528" s="14" t="s">
        <v>209</v>
      </c>
      <c r="S528" s="14" t="s">
        <v>738</v>
      </c>
      <c r="T528" s="14">
        <f t="shared" si="8"/>
        <v>-93.5</v>
      </c>
    </row>
    <row r="529" spans="4:20" x14ac:dyDescent="0.25">
      <c r="D529" s="14">
        <v>819348</v>
      </c>
      <c r="F529" s="14">
        <v>819348</v>
      </c>
      <c r="I529" s="14" t="s">
        <v>211</v>
      </c>
      <c r="J529" s="14" t="s">
        <v>208</v>
      </c>
      <c r="K529" s="15">
        <v>42607</v>
      </c>
      <c r="L529" s="15">
        <v>42613</v>
      </c>
      <c r="O529" s="16" t="s">
        <v>922</v>
      </c>
      <c r="P529" s="14" t="s">
        <v>209</v>
      </c>
      <c r="Q529" s="16" t="s">
        <v>922</v>
      </c>
      <c r="R529" s="14" t="s">
        <v>209</v>
      </c>
      <c r="S529" s="14" t="s">
        <v>738</v>
      </c>
      <c r="T529" s="14">
        <f t="shared" si="8"/>
        <v>-434.41</v>
      </c>
    </row>
    <row r="530" spans="4:20" x14ac:dyDescent="0.25">
      <c r="D530" s="14">
        <v>819350</v>
      </c>
      <c r="F530" s="14">
        <v>819350</v>
      </c>
      <c r="I530" s="14" t="s">
        <v>211</v>
      </c>
      <c r="J530" s="14" t="s">
        <v>208</v>
      </c>
      <c r="K530" s="15">
        <v>42607</v>
      </c>
      <c r="L530" s="15">
        <v>42613</v>
      </c>
      <c r="O530" s="16" t="s">
        <v>286</v>
      </c>
      <c r="P530" s="14" t="s">
        <v>209</v>
      </c>
      <c r="Q530" s="16" t="s">
        <v>286</v>
      </c>
      <c r="R530" s="14" t="s">
        <v>209</v>
      </c>
      <c r="S530" s="14" t="s">
        <v>738</v>
      </c>
      <c r="T530" s="14">
        <f t="shared" si="8"/>
        <v>-112.99</v>
      </c>
    </row>
    <row r="531" spans="4:20" x14ac:dyDescent="0.25">
      <c r="D531" s="14">
        <v>819352</v>
      </c>
      <c r="F531" s="14">
        <v>819352</v>
      </c>
      <c r="I531" s="14" t="s">
        <v>211</v>
      </c>
      <c r="J531" s="14" t="s">
        <v>208</v>
      </c>
      <c r="K531" s="15">
        <v>42607</v>
      </c>
      <c r="L531" s="15">
        <v>42613</v>
      </c>
      <c r="O531" s="16" t="s">
        <v>785</v>
      </c>
      <c r="P531" s="14" t="s">
        <v>209</v>
      </c>
      <c r="Q531" s="16" t="s">
        <v>785</v>
      </c>
      <c r="R531" s="14" t="s">
        <v>209</v>
      </c>
      <c r="S531" s="14" t="s">
        <v>738</v>
      </c>
      <c r="T531" s="14">
        <f t="shared" si="8"/>
        <v>-327.27</v>
      </c>
    </row>
    <row r="532" spans="4:20" x14ac:dyDescent="0.25">
      <c r="D532" s="14">
        <v>819404</v>
      </c>
      <c r="F532" s="14">
        <v>819404</v>
      </c>
      <c r="I532" s="14" t="s">
        <v>211</v>
      </c>
      <c r="J532" s="14" t="s">
        <v>208</v>
      </c>
      <c r="K532" s="15">
        <v>42607</v>
      </c>
      <c r="L532" s="15">
        <v>42613</v>
      </c>
      <c r="O532" s="16" t="s">
        <v>776</v>
      </c>
      <c r="P532" s="14" t="s">
        <v>209</v>
      </c>
      <c r="Q532" s="16" t="s">
        <v>776</v>
      </c>
      <c r="R532" s="14" t="s">
        <v>209</v>
      </c>
      <c r="S532" s="14" t="s">
        <v>738</v>
      </c>
      <c r="T532" s="14">
        <f t="shared" si="8"/>
        <v>-274.67</v>
      </c>
    </row>
    <row r="533" spans="4:20" x14ac:dyDescent="0.25">
      <c r="D533" s="14">
        <v>819410</v>
      </c>
      <c r="F533" s="14" t="s">
        <v>923</v>
      </c>
      <c r="I533" s="14" t="s">
        <v>485</v>
      </c>
      <c r="J533" s="14" t="s">
        <v>208</v>
      </c>
      <c r="K533" s="15">
        <v>42607</v>
      </c>
      <c r="L533" s="15">
        <v>42613</v>
      </c>
      <c r="O533" s="16" t="s">
        <v>924</v>
      </c>
      <c r="P533" s="14" t="s">
        <v>209</v>
      </c>
      <c r="Q533" s="16" t="s">
        <v>924</v>
      </c>
      <c r="R533" s="14" t="s">
        <v>209</v>
      </c>
      <c r="S533" s="14" t="s">
        <v>925</v>
      </c>
      <c r="T533" s="14">
        <f t="shared" si="8"/>
        <v>-55.07</v>
      </c>
    </row>
    <row r="534" spans="4:20" x14ac:dyDescent="0.25">
      <c r="D534" s="14">
        <v>819434</v>
      </c>
      <c r="F534" s="14" t="s">
        <v>923</v>
      </c>
      <c r="I534" s="14" t="s">
        <v>485</v>
      </c>
      <c r="J534" s="14" t="s">
        <v>208</v>
      </c>
      <c r="K534" s="15">
        <v>42607</v>
      </c>
      <c r="L534" s="15">
        <v>42613</v>
      </c>
      <c r="O534" s="16">
        <v>10422.34</v>
      </c>
      <c r="P534" s="14" t="s">
        <v>209</v>
      </c>
      <c r="Q534" s="16">
        <v>10422.34</v>
      </c>
      <c r="R534" s="14" t="s">
        <v>209</v>
      </c>
      <c r="S534" s="14" t="s">
        <v>926</v>
      </c>
      <c r="T534" s="14">
        <f t="shared" si="8"/>
        <v>10422.34</v>
      </c>
    </row>
    <row r="535" spans="4:20" x14ac:dyDescent="0.25">
      <c r="D535" s="14">
        <v>819440</v>
      </c>
      <c r="F535" s="14" t="s">
        <v>923</v>
      </c>
      <c r="I535" s="14" t="s">
        <v>485</v>
      </c>
      <c r="J535" s="14" t="s">
        <v>208</v>
      </c>
      <c r="K535" s="15">
        <v>42607</v>
      </c>
      <c r="L535" s="15">
        <v>42613</v>
      </c>
      <c r="O535" s="16" t="s">
        <v>235</v>
      </c>
      <c r="P535" s="14" t="s">
        <v>209</v>
      </c>
      <c r="Q535" s="16" t="s">
        <v>235</v>
      </c>
      <c r="R535" s="14" t="s">
        <v>209</v>
      </c>
      <c r="S535" s="14" t="s">
        <v>927</v>
      </c>
      <c r="T535" s="14">
        <f t="shared" si="8"/>
        <v>-35.72</v>
      </c>
    </row>
    <row r="536" spans="4:20" x14ac:dyDescent="0.25">
      <c r="D536" s="14">
        <v>819441</v>
      </c>
      <c r="F536" s="14" t="s">
        <v>923</v>
      </c>
      <c r="I536" s="14" t="s">
        <v>485</v>
      </c>
      <c r="J536" s="14" t="s">
        <v>208</v>
      </c>
      <c r="K536" s="15">
        <v>42607</v>
      </c>
      <c r="L536" s="15">
        <v>42613</v>
      </c>
      <c r="O536" s="16" t="s">
        <v>928</v>
      </c>
      <c r="P536" s="14" t="s">
        <v>209</v>
      </c>
      <c r="Q536" s="16" t="s">
        <v>928</v>
      </c>
      <c r="R536" s="14" t="s">
        <v>209</v>
      </c>
      <c r="S536" s="14" t="s">
        <v>929</v>
      </c>
      <c r="T536" s="14">
        <f t="shared" si="8"/>
        <v>-188.33</v>
      </c>
    </row>
    <row r="537" spans="4:20" x14ac:dyDescent="0.25">
      <c r="D537" s="14">
        <v>819436</v>
      </c>
      <c r="F537" s="14" t="s">
        <v>923</v>
      </c>
      <c r="I537" s="14" t="s">
        <v>485</v>
      </c>
      <c r="J537" s="14" t="s">
        <v>208</v>
      </c>
      <c r="K537" s="15">
        <v>42607</v>
      </c>
      <c r="L537" s="15">
        <v>42613</v>
      </c>
      <c r="O537" s="16" t="s">
        <v>930</v>
      </c>
      <c r="P537" s="14" t="s">
        <v>209</v>
      </c>
      <c r="Q537" s="16" t="s">
        <v>930</v>
      </c>
      <c r="R537" s="14" t="s">
        <v>209</v>
      </c>
      <c r="S537" s="14" t="s">
        <v>931</v>
      </c>
      <c r="T537" s="14">
        <f t="shared" si="8"/>
        <v>-172.09</v>
      </c>
    </row>
    <row r="538" spans="4:20" x14ac:dyDescent="0.25">
      <c r="D538" s="14">
        <v>819435</v>
      </c>
      <c r="F538" s="14" t="s">
        <v>290</v>
      </c>
      <c r="I538" s="14" t="s">
        <v>485</v>
      </c>
      <c r="J538" s="14" t="s">
        <v>208</v>
      </c>
      <c r="K538" s="15">
        <v>42607</v>
      </c>
      <c r="L538" s="15">
        <v>42613</v>
      </c>
      <c r="O538" s="16">
        <v>559.19000000000005</v>
      </c>
      <c r="P538" s="14" t="s">
        <v>209</v>
      </c>
      <c r="Q538" s="16">
        <v>559.19000000000005</v>
      </c>
      <c r="R538" s="14" t="s">
        <v>209</v>
      </c>
      <c r="S538" s="14" t="s">
        <v>932</v>
      </c>
      <c r="T538" s="14">
        <f t="shared" si="8"/>
        <v>559.19000000000005</v>
      </c>
    </row>
    <row r="539" spans="4:20" x14ac:dyDescent="0.25">
      <c r="D539" s="14">
        <v>819439</v>
      </c>
      <c r="F539" s="14" t="s">
        <v>923</v>
      </c>
      <c r="I539" s="14" t="s">
        <v>485</v>
      </c>
      <c r="J539" s="14" t="s">
        <v>208</v>
      </c>
      <c r="K539" s="15">
        <v>42607</v>
      </c>
      <c r="L539" s="15">
        <v>42613</v>
      </c>
      <c r="O539" s="16" t="s">
        <v>933</v>
      </c>
      <c r="P539" s="14" t="s">
        <v>209</v>
      </c>
      <c r="Q539" s="16" t="s">
        <v>933</v>
      </c>
      <c r="R539" s="14" t="s">
        <v>209</v>
      </c>
      <c r="S539" s="14" t="s">
        <v>934</v>
      </c>
      <c r="T539" s="14">
        <f t="shared" si="8"/>
        <v>-82.47</v>
      </c>
    </row>
    <row r="540" spans="4:20" x14ac:dyDescent="0.25">
      <c r="D540" s="14">
        <v>819437</v>
      </c>
      <c r="F540" s="14" t="s">
        <v>923</v>
      </c>
      <c r="I540" s="14" t="s">
        <v>485</v>
      </c>
      <c r="J540" s="14" t="s">
        <v>208</v>
      </c>
      <c r="K540" s="15">
        <v>42607</v>
      </c>
      <c r="L540" s="15">
        <v>42613</v>
      </c>
      <c r="O540" s="16" t="s">
        <v>235</v>
      </c>
      <c r="P540" s="14" t="s">
        <v>209</v>
      </c>
      <c r="Q540" s="16" t="s">
        <v>235</v>
      </c>
      <c r="R540" s="14" t="s">
        <v>209</v>
      </c>
      <c r="S540" s="14" t="s">
        <v>935</v>
      </c>
      <c r="T540" s="14">
        <f t="shared" si="8"/>
        <v>-35.72</v>
      </c>
    </row>
    <row r="541" spans="4:20" x14ac:dyDescent="0.25">
      <c r="D541" s="14">
        <v>819438</v>
      </c>
      <c r="F541" s="14" t="s">
        <v>923</v>
      </c>
      <c r="I541" s="14" t="s">
        <v>485</v>
      </c>
      <c r="J541" s="14" t="s">
        <v>208</v>
      </c>
      <c r="K541" s="15">
        <v>42607</v>
      </c>
      <c r="L541" s="15">
        <v>42613</v>
      </c>
      <c r="O541" s="16" t="s">
        <v>384</v>
      </c>
      <c r="P541" s="14" t="s">
        <v>209</v>
      </c>
      <c r="Q541" s="16" t="s">
        <v>384</v>
      </c>
      <c r="R541" s="14" t="s">
        <v>209</v>
      </c>
      <c r="S541" s="14" t="s">
        <v>936</v>
      </c>
      <c r="T541" s="14">
        <f t="shared" si="8"/>
        <v>-71.430000000000007</v>
      </c>
    </row>
    <row r="542" spans="4:20" x14ac:dyDescent="0.25">
      <c r="D542" s="14">
        <v>819332</v>
      </c>
      <c r="F542" s="14" t="s">
        <v>937</v>
      </c>
      <c r="I542" s="14" t="s">
        <v>207</v>
      </c>
      <c r="J542" s="14" t="s">
        <v>208</v>
      </c>
      <c r="K542" s="15">
        <v>42607</v>
      </c>
      <c r="L542" s="15">
        <v>42612</v>
      </c>
      <c r="O542" s="16">
        <v>230207.87</v>
      </c>
      <c r="P542" s="14" t="s">
        <v>209</v>
      </c>
      <c r="Q542" s="16">
        <v>230207.87</v>
      </c>
      <c r="R542" s="14" t="s">
        <v>209</v>
      </c>
      <c r="S542" s="14" t="s">
        <v>938</v>
      </c>
      <c r="T542" s="14">
        <f t="shared" si="8"/>
        <v>230207.87</v>
      </c>
    </row>
    <row r="543" spans="4:20" x14ac:dyDescent="0.25">
      <c r="D543" s="14">
        <v>819500</v>
      </c>
      <c r="F543" s="14">
        <v>819500</v>
      </c>
      <c r="I543" s="14" t="s">
        <v>211</v>
      </c>
      <c r="J543" s="14" t="s">
        <v>208</v>
      </c>
      <c r="K543" s="15">
        <v>42608</v>
      </c>
      <c r="L543" s="15">
        <v>42613</v>
      </c>
      <c r="O543" s="16" t="s">
        <v>228</v>
      </c>
      <c r="P543" s="14" t="s">
        <v>209</v>
      </c>
      <c r="Q543" s="16" t="s">
        <v>228</v>
      </c>
      <c r="R543" s="14" t="s">
        <v>209</v>
      </c>
      <c r="S543" s="14" t="s">
        <v>738</v>
      </c>
      <c r="T543" s="14">
        <f t="shared" si="8"/>
        <v>-214.28</v>
      </c>
    </row>
    <row r="544" spans="4:20" x14ac:dyDescent="0.25">
      <c r="D544" s="14">
        <v>819501</v>
      </c>
      <c r="F544" s="14">
        <v>819501</v>
      </c>
      <c r="I544" s="14" t="s">
        <v>211</v>
      </c>
      <c r="J544" s="14" t="s">
        <v>208</v>
      </c>
      <c r="K544" s="15">
        <v>42610</v>
      </c>
      <c r="L544" s="15">
        <v>42613</v>
      </c>
      <c r="O544" s="16" t="s">
        <v>733</v>
      </c>
      <c r="P544" s="14" t="s">
        <v>209</v>
      </c>
      <c r="Q544" s="16" t="s">
        <v>733</v>
      </c>
      <c r="R544" s="14" t="s">
        <v>209</v>
      </c>
      <c r="S544" s="14" t="s">
        <v>738</v>
      </c>
      <c r="T544" s="14">
        <f t="shared" si="8"/>
        <v>-335.06</v>
      </c>
    </row>
    <row r="545" spans="4:20" x14ac:dyDescent="0.25">
      <c r="D545" s="14">
        <v>819568</v>
      </c>
      <c r="F545" s="14" t="s">
        <v>290</v>
      </c>
      <c r="I545" s="14" t="s">
        <v>485</v>
      </c>
      <c r="J545" s="14" t="s">
        <v>208</v>
      </c>
      <c r="K545" s="15">
        <v>42610</v>
      </c>
      <c r="L545" s="15">
        <v>42613</v>
      </c>
      <c r="O545" s="16" t="s">
        <v>939</v>
      </c>
      <c r="P545" s="14" t="s">
        <v>209</v>
      </c>
      <c r="Q545" s="16" t="s">
        <v>939</v>
      </c>
      <c r="R545" s="14" t="s">
        <v>209</v>
      </c>
      <c r="S545" s="14" t="s">
        <v>940</v>
      </c>
      <c r="T545" s="14" t="e">
        <f t="shared" si="8"/>
        <v>#VALUE!</v>
      </c>
    </row>
    <row r="546" spans="4:20" x14ac:dyDescent="0.25">
      <c r="D546" s="14">
        <v>819569</v>
      </c>
      <c r="F546" s="14" t="s">
        <v>290</v>
      </c>
      <c r="I546" s="14" t="s">
        <v>485</v>
      </c>
      <c r="J546" s="14" t="s">
        <v>208</v>
      </c>
      <c r="K546" s="15">
        <v>42610</v>
      </c>
      <c r="L546" s="15">
        <v>42613</v>
      </c>
      <c r="O546" s="16" t="s">
        <v>941</v>
      </c>
      <c r="P546" s="14" t="s">
        <v>209</v>
      </c>
      <c r="Q546" s="16" t="s">
        <v>941</v>
      </c>
      <c r="R546" s="14" t="s">
        <v>209</v>
      </c>
      <c r="S546" s="14" t="s">
        <v>942</v>
      </c>
      <c r="T546" s="14">
        <f t="shared" si="8"/>
        <v>-401.18</v>
      </c>
    </row>
    <row r="547" spans="4:20" x14ac:dyDescent="0.25">
      <c r="D547" s="14">
        <v>819493</v>
      </c>
      <c r="F547" s="14" t="s">
        <v>943</v>
      </c>
      <c r="I547" s="14" t="s">
        <v>207</v>
      </c>
      <c r="J547" s="14" t="s">
        <v>208</v>
      </c>
      <c r="K547" s="15">
        <v>42610</v>
      </c>
      <c r="L547" s="15">
        <v>42613</v>
      </c>
      <c r="O547" s="16">
        <v>331184.53000000003</v>
      </c>
      <c r="P547" s="14" t="s">
        <v>209</v>
      </c>
      <c r="Q547" s="16">
        <v>331184.53000000003</v>
      </c>
      <c r="R547" s="14" t="s">
        <v>209</v>
      </c>
      <c r="S547" s="14" t="s">
        <v>944</v>
      </c>
      <c r="T547" s="14">
        <f t="shared" si="8"/>
        <v>331184.53000000003</v>
      </c>
    </row>
    <row r="548" spans="4:20" x14ac:dyDescent="0.25">
      <c r="D548" s="14">
        <v>819492</v>
      </c>
      <c r="F548" s="14" t="s">
        <v>945</v>
      </c>
      <c r="I548" s="14" t="s">
        <v>207</v>
      </c>
      <c r="J548" s="14" t="s">
        <v>208</v>
      </c>
      <c r="K548" s="15">
        <v>42610</v>
      </c>
      <c r="L548" s="15">
        <v>42613</v>
      </c>
      <c r="O548" s="16">
        <v>11089.61</v>
      </c>
      <c r="P548" s="14" t="s">
        <v>209</v>
      </c>
      <c r="Q548" s="16">
        <v>11089.61</v>
      </c>
      <c r="R548" s="14" t="s">
        <v>209</v>
      </c>
      <c r="S548" s="14" t="s">
        <v>946</v>
      </c>
      <c r="T548" s="14">
        <f t="shared" si="8"/>
        <v>11089.61</v>
      </c>
    </row>
    <row r="549" spans="4:20" x14ac:dyDescent="0.25">
      <c r="D549" s="14">
        <v>819676</v>
      </c>
      <c r="F549" s="14">
        <v>819676</v>
      </c>
      <c r="I549" s="14" t="s">
        <v>211</v>
      </c>
      <c r="J549" s="14" t="s">
        <v>208</v>
      </c>
      <c r="K549" s="15">
        <v>42611</v>
      </c>
      <c r="L549" s="15">
        <v>42613</v>
      </c>
      <c r="O549" s="16" t="s">
        <v>947</v>
      </c>
      <c r="P549" s="14" t="s">
        <v>209</v>
      </c>
      <c r="Q549" s="16" t="s">
        <v>947</v>
      </c>
      <c r="R549" s="14" t="s">
        <v>209</v>
      </c>
      <c r="S549" s="14" t="s">
        <v>738</v>
      </c>
      <c r="T549" s="14">
        <f t="shared" si="8"/>
        <v>-120.78</v>
      </c>
    </row>
    <row r="550" spans="4:20" x14ac:dyDescent="0.25">
      <c r="D550" s="14">
        <v>819671</v>
      </c>
      <c r="F550" s="14">
        <v>819671</v>
      </c>
      <c r="I550" s="14" t="s">
        <v>211</v>
      </c>
      <c r="J550" s="14" t="s">
        <v>208</v>
      </c>
      <c r="K550" s="15">
        <v>42611</v>
      </c>
      <c r="L550" s="15">
        <v>42613</v>
      </c>
      <c r="O550" s="16" t="s">
        <v>228</v>
      </c>
      <c r="P550" s="14" t="s">
        <v>209</v>
      </c>
      <c r="Q550" s="16" t="s">
        <v>228</v>
      </c>
      <c r="R550" s="14" t="s">
        <v>209</v>
      </c>
      <c r="S550" s="14" t="s">
        <v>738</v>
      </c>
      <c r="T550" s="14">
        <f t="shared" si="8"/>
        <v>-214.28</v>
      </c>
    </row>
    <row r="551" spans="4:20" x14ac:dyDescent="0.25">
      <c r="D551" s="14">
        <v>819680</v>
      </c>
      <c r="F551" s="14">
        <v>819680</v>
      </c>
      <c r="I551" s="14" t="s">
        <v>211</v>
      </c>
      <c r="J551" s="14" t="s">
        <v>208</v>
      </c>
      <c r="K551" s="15">
        <v>42611</v>
      </c>
      <c r="L551" s="15">
        <v>42613</v>
      </c>
      <c r="O551" s="16" t="s">
        <v>280</v>
      </c>
      <c r="P551" s="14" t="s">
        <v>209</v>
      </c>
      <c r="Q551" s="16" t="s">
        <v>280</v>
      </c>
      <c r="R551" s="14" t="s">
        <v>209</v>
      </c>
      <c r="S551" s="14" t="s">
        <v>738</v>
      </c>
      <c r="T551" s="14">
        <f t="shared" si="8"/>
        <v>-198.7</v>
      </c>
    </row>
    <row r="552" spans="4:20" x14ac:dyDescent="0.25">
      <c r="D552" s="14">
        <v>819677</v>
      </c>
      <c r="F552" s="14">
        <v>819677</v>
      </c>
      <c r="I552" s="14" t="s">
        <v>211</v>
      </c>
      <c r="J552" s="14" t="s">
        <v>208</v>
      </c>
      <c r="K552" s="15">
        <v>42611</v>
      </c>
      <c r="L552" s="15">
        <v>42613</v>
      </c>
      <c r="O552" s="16" t="s">
        <v>909</v>
      </c>
      <c r="P552" s="14" t="s">
        <v>209</v>
      </c>
      <c r="Q552" s="16" t="s">
        <v>909</v>
      </c>
      <c r="R552" s="14" t="s">
        <v>209</v>
      </c>
      <c r="S552" s="14" t="s">
        <v>738</v>
      </c>
      <c r="T552" s="14">
        <f t="shared" si="8"/>
        <v>-163.63999999999999</v>
      </c>
    </row>
    <row r="553" spans="4:20" x14ac:dyDescent="0.25">
      <c r="D553" s="14">
        <v>819689</v>
      </c>
      <c r="F553" s="14">
        <v>819689</v>
      </c>
      <c r="I553" s="14" t="s">
        <v>211</v>
      </c>
      <c r="J553" s="14" t="s">
        <v>208</v>
      </c>
      <c r="K553" s="15">
        <v>42611</v>
      </c>
      <c r="L553" s="15">
        <v>42613</v>
      </c>
      <c r="O553" s="16" t="s">
        <v>948</v>
      </c>
      <c r="P553" s="14" t="s">
        <v>209</v>
      </c>
      <c r="Q553" s="16" t="s">
        <v>948</v>
      </c>
      <c r="R553" s="14" t="s">
        <v>209</v>
      </c>
      <c r="S553" s="14" t="s">
        <v>738</v>
      </c>
      <c r="T553" s="14">
        <f t="shared" si="8"/>
        <v>-266.88</v>
      </c>
    </row>
    <row r="554" spans="4:20" x14ac:dyDescent="0.25">
      <c r="D554" s="14">
        <v>819596</v>
      </c>
      <c r="F554" s="14" t="s">
        <v>949</v>
      </c>
      <c r="I554" s="14" t="s">
        <v>485</v>
      </c>
      <c r="J554" s="14" t="s">
        <v>208</v>
      </c>
      <c r="K554" s="15">
        <v>42611</v>
      </c>
      <c r="L554" s="15">
        <v>42613</v>
      </c>
      <c r="O554" s="16" t="s">
        <v>737</v>
      </c>
      <c r="P554" s="14" t="s">
        <v>209</v>
      </c>
      <c r="Q554" s="16" t="s">
        <v>737</v>
      </c>
      <c r="R554" s="14" t="s">
        <v>209</v>
      </c>
      <c r="S554" s="14" t="s">
        <v>950</v>
      </c>
      <c r="T554" s="14">
        <f t="shared" si="8"/>
        <v>-292.2</v>
      </c>
    </row>
    <row r="555" spans="4:20" x14ac:dyDescent="0.25">
      <c r="D555" s="14">
        <v>819909</v>
      </c>
      <c r="F555" s="14">
        <v>819909</v>
      </c>
      <c r="I555" s="14" t="s">
        <v>211</v>
      </c>
      <c r="J555" s="14" t="s">
        <v>208</v>
      </c>
      <c r="K555" s="15">
        <v>42612</v>
      </c>
      <c r="L555" s="15">
        <v>42613</v>
      </c>
      <c r="O555" s="16" t="s">
        <v>349</v>
      </c>
      <c r="P555" s="14" t="s">
        <v>209</v>
      </c>
      <c r="Q555" s="16" t="s">
        <v>349</v>
      </c>
      <c r="R555" s="14" t="s">
        <v>209</v>
      </c>
      <c r="S555" s="14" t="s">
        <v>738</v>
      </c>
      <c r="T555" s="14">
        <f t="shared" si="8"/>
        <v>-35.06</v>
      </c>
    </row>
    <row r="556" spans="4:20" x14ac:dyDescent="0.25">
      <c r="D556" s="14">
        <v>819842</v>
      </c>
      <c r="F556" s="14">
        <v>819842</v>
      </c>
      <c r="I556" s="14" t="s">
        <v>211</v>
      </c>
      <c r="J556" s="14" t="s">
        <v>208</v>
      </c>
      <c r="K556" s="15">
        <v>42612</v>
      </c>
      <c r="L556" s="15">
        <v>42613</v>
      </c>
      <c r="O556" s="16" t="s">
        <v>951</v>
      </c>
      <c r="P556" s="14" t="s">
        <v>209</v>
      </c>
      <c r="Q556" s="16" t="s">
        <v>951</v>
      </c>
      <c r="R556" s="14" t="s">
        <v>209</v>
      </c>
      <c r="S556" s="14" t="s">
        <v>738</v>
      </c>
      <c r="T556" s="14">
        <f t="shared" si="8"/>
        <v>-268.83</v>
      </c>
    </row>
    <row r="557" spans="4:20" x14ac:dyDescent="0.25">
      <c r="D557" s="14">
        <v>819916</v>
      </c>
      <c r="F557" s="14">
        <v>819916</v>
      </c>
      <c r="I557" s="14" t="s">
        <v>211</v>
      </c>
      <c r="J557" s="14" t="s">
        <v>208</v>
      </c>
      <c r="K557" s="15">
        <v>42612</v>
      </c>
      <c r="L557" s="15">
        <v>42613</v>
      </c>
      <c r="O557" s="16" t="s">
        <v>736</v>
      </c>
      <c r="P557" s="14" t="s">
        <v>209</v>
      </c>
      <c r="Q557" s="16" t="s">
        <v>736</v>
      </c>
      <c r="R557" s="14" t="s">
        <v>209</v>
      </c>
      <c r="S557" s="14" t="s">
        <v>738</v>
      </c>
      <c r="T557" s="14">
        <f t="shared" si="8"/>
        <v>-360.38</v>
      </c>
    </row>
    <row r="558" spans="4:20" x14ac:dyDescent="0.25">
      <c r="D558" s="14">
        <v>819913</v>
      </c>
      <c r="F558" s="14">
        <v>819913</v>
      </c>
      <c r="I558" s="14" t="s">
        <v>211</v>
      </c>
      <c r="J558" s="14" t="s">
        <v>208</v>
      </c>
      <c r="K558" s="15">
        <v>42612</v>
      </c>
      <c r="L558" s="15">
        <v>42613</v>
      </c>
      <c r="O558" s="16" t="s">
        <v>525</v>
      </c>
      <c r="P558" s="14" t="s">
        <v>209</v>
      </c>
      <c r="Q558" s="16" t="s">
        <v>525</v>
      </c>
      <c r="R558" s="14" t="s">
        <v>209</v>
      </c>
      <c r="S558" s="14" t="s">
        <v>738</v>
      </c>
      <c r="T558" s="14">
        <f t="shared" si="8"/>
        <v>-122.73</v>
      </c>
    </row>
    <row r="559" spans="4:20" x14ac:dyDescent="0.25">
      <c r="D559" s="14">
        <v>819889</v>
      </c>
      <c r="F559" s="14">
        <v>819889</v>
      </c>
      <c r="I559" s="14" t="s">
        <v>211</v>
      </c>
      <c r="J559" s="14" t="s">
        <v>208</v>
      </c>
      <c r="K559" s="15">
        <v>42612</v>
      </c>
      <c r="L559" s="15">
        <v>42613</v>
      </c>
      <c r="O559" s="16" t="s">
        <v>836</v>
      </c>
      <c r="P559" s="14" t="s">
        <v>209</v>
      </c>
      <c r="Q559" s="16" t="s">
        <v>836</v>
      </c>
      <c r="R559" s="14" t="s">
        <v>209</v>
      </c>
      <c r="S559" s="14" t="s">
        <v>738</v>
      </c>
      <c r="T559" s="14">
        <f t="shared" si="8"/>
        <v>-218.18</v>
      </c>
    </row>
    <row r="560" spans="4:20" x14ac:dyDescent="0.25">
      <c r="D560" s="14">
        <v>819789</v>
      </c>
      <c r="F560" s="14" t="s">
        <v>952</v>
      </c>
      <c r="I560" s="14" t="s">
        <v>485</v>
      </c>
      <c r="J560" s="14" t="s">
        <v>208</v>
      </c>
      <c r="K560" s="15">
        <v>42612</v>
      </c>
      <c r="L560" s="15">
        <v>42613</v>
      </c>
      <c r="O560" s="16" t="s">
        <v>870</v>
      </c>
      <c r="P560" s="14" t="s">
        <v>209</v>
      </c>
      <c r="Q560" s="16" t="s">
        <v>870</v>
      </c>
      <c r="R560" s="14" t="s">
        <v>209</v>
      </c>
      <c r="S560" s="14" t="s">
        <v>953</v>
      </c>
      <c r="T560" s="14">
        <f t="shared" si="8"/>
        <v>-64.94</v>
      </c>
    </row>
    <row r="561" spans="2:20" x14ac:dyDescent="0.25">
      <c r="D561" s="14">
        <v>819932</v>
      </c>
      <c r="F561" s="14" t="s">
        <v>954</v>
      </c>
      <c r="I561" s="14" t="s">
        <v>485</v>
      </c>
      <c r="J561" s="14" t="s">
        <v>208</v>
      </c>
      <c r="K561" s="15">
        <v>42612</v>
      </c>
      <c r="L561" s="15">
        <v>42613</v>
      </c>
      <c r="O561" s="16">
        <v>8281.61</v>
      </c>
      <c r="P561" s="14" t="s">
        <v>209</v>
      </c>
      <c r="Q561" s="16">
        <v>8281.61</v>
      </c>
      <c r="R561" s="14" t="s">
        <v>209</v>
      </c>
      <c r="S561" s="14" t="s">
        <v>955</v>
      </c>
      <c r="T561" s="14">
        <f t="shared" si="8"/>
        <v>8281.61</v>
      </c>
    </row>
    <row r="562" spans="2:20" x14ac:dyDescent="0.25">
      <c r="D562" s="14">
        <v>819776</v>
      </c>
      <c r="F562" s="14" t="s">
        <v>952</v>
      </c>
      <c r="I562" s="14" t="s">
        <v>485</v>
      </c>
      <c r="J562" s="14" t="s">
        <v>208</v>
      </c>
      <c r="K562" s="15">
        <v>42612</v>
      </c>
      <c r="L562" s="15">
        <v>42613</v>
      </c>
      <c r="O562" s="16" t="s">
        <v>956</v>
      </c>
      <c r="P562" s="14" t="s">
        <v>209</v>
      </c>
      <c r="Q562" s="16" t="s">
        <v>956</v>
      </c>
      <c r="R562" s="14" t="s">
        <v>209</v>
      </c>
      <c r="S562" s="14" t="s">
        <v>957</v>
      </c>
      <c r="T562" s="14">
        <f t="shared" si="8"/>
        <v>-325</v>
      </c>
    </row>
    <row r="563" spans="2:20" x14ac:dyDescent="0.25">
      <c r="D563" s="14">
        <v>819790</v>
      </c>
      <c r="F563" s="14" t="s">
        <v>952</v>
      </c>
      <c r="I563" s="14" t="s">
        <v>485</v>
      </c>
      <c r="J563" s="14" t="s">
        <v>208</v>
      </c>
      <c r="K563" s="15">
        <v>42612</v>
      </c>
      <c r="L563" s="15">
        <v>42613</v>
      </c>
      <c r="O563" s="16" t="s">
        <v>958</v>
      </c>
      <c r="P563" s="14" t="s">
        <v>209</v>
      </c>
      <c r="Q563" s="16" t="s">
        <v>958</v>
      </c>
      <c r="R563" s="14" t="s">
        <v>209</v>
      </c>
      <c r="S563" s="14" t="s">
        <v>959</v>
      </c>
      <c r="T563" s="14">
        <f t="shared" si="8"/>
        <v>-389.61</v>
      </c>
    </row>
    <row r="564" spans="2:20" x14ac:dyDescent="0.25">
      <c r="D564" s="14">
        <v>819957</v>
      </c>
      <c r="F564" s="14">
        <v>819957</v>
      </c>
      <c r="I564" s="14" t="s">
        <v>211</v>
      </c>
      <c r="J564" s="14" t="s">
        <v>208</v>
      </c>
      <c r="K564" s="15">
        <v>42613</v>
      </c>
      <c r="L564" s="15">
        <v>42613</v>
      </c>
      <c r="O564" s="16" t="s">
        <v>960</v>
      </c>
      <c r="P564" s="14" t="s">
        <v>209</v>
      </c>
      <c r="Q564" s="16" t="s">
        <v>960</v>
      </c>
      <c r="R564" s="14" t="s">
        <v>209</v>
      </c>
      <c r="S564" s="14" t="s">
        <v>738</v>
      </c>
      <c r="T564" s="14">
        <f t="shared" si="8"/>
        <v>-175.33</v>
      </c>
    </row>
    <row r="565" spans="2:20" x14ac:dyDescent="0.25">
      <c r="D565" s="14">
        <v>820068</v>
      </c>
      <c r="F565" s="14">
        <v>820068</v>
      </c>
      <c r="I565" s="14" t="s">
        <v>211</v>
      </c>
      <c r="J565" s="14" t="s">
        <v>208</v>
      </c>
      <c r="K565" s="15">
        <v>42613</v>
      </c>
      <c r="L565" s="15">
        <v>42613</v>
      </c>
      <c r="O565" s="16" t="s">
        <v>519</v>
      </c>
      <c r="P565" s="14" t="s">
        <v>209</v>
      </c>
      <c r="Q565" s="16" t="s">
        <v>519</v>
      </c>
      <c r="R565" s="14" t="s">
        <v>209</v>
      </c>
      <c r="S565" s="14" t="s">
        <v>738</v>
      </c>
      <c r="T565" s="14">
        <f t="shared" si="8"/>
        <v>-303.89</v>
      </c>
    </row>
    <row r="566" spans="2:20" x14ac:dyDescent="0.25">
      <c r="D566" s="14">
        <v>820067</v>
      </c>
      <c r="F566" s="14">
        <v>820067</v>
      </c>
      <c r="I566" s="14" t="s">
        <v>211</v>
      </c>
      <c r="J566" s="14" t="s">
        <v>208</v>
      </c>
      <c r="K566" s="15">
        <v>42613</v>
      </c>
      <c r="L566" s="15">
        <v>42613</v>
      </c>
      <c r="O566" s="16" t="s">
        <v>591</v>
      </c>
      <c r="P566" s="14" t="s">
        <v>209</v>
      </c>
      <c r="Q566" s="16" t="s">
        <v>591</v>
      </c>
      <c r="R566" s="14" t="s">
        <v>209</v>
      </c>
      <c r="S566" s="14" t="s">
        <v>738</v>
      </c>
      <c r="T566" s="14">
        <f t="shared" si="8"/>
        <v>-38.96</v>
      </c>
    </row>
    <row r="567" spans="2:20" x14ac:dyDescent="0.25">
      <c r="D567" s="14">
        <v>820051</v>
      </c>
      <c r="F567" s="14" t="s">
        <v>961</v>
      </c>
      <c r="I567" s="14" t="s">
        <v>485</v>
      </c>
      <c r="J567" s="14" t="s">
        <v>208</v>
      </c>
      <c r="K567" s="15">
        <v>42613</v>
      </c>
      <c r="L567" s="15">
        <v>42613</v>
      </c>
      <c r="O567" s="16" t="s">
        <v>962</v>
      </c>
      <c r="P567" s="14" t="s">
        <v>209</v>
      </c>
      <c r="Q567" s="16" t="s">
        <v>962</v>
      </c>
      <c r="R567" s="14" t="s">
        <v>209</v>
      </c>
      <c r="S567" s="14" t="s">
        <v>963</v>
      </c>
      <c r="T567" s="14" t="e">
        <f t="shared" si="8"/>
        <v>#VALUE!</v>
      </c>
    </row>
    <row r="568" spans="2:20" x14ac:dyDescent="0.25">
      <c r="D568" s="14">
        <v>819952</v>
      </c>
      <c r="F568" s="14" t="s">
        <v>954</v>
      </c>
      <c r="I568" s="14" t="s">
        <v>485</v>
      </c>
      <c r="J568" s="14" t="s">
        <v>208</v>
      </c>
      <c r="K568" s="15">
        <v>42613</v>
      </c>
      <c r="L568" s="15">
        <v>42613</v>
      </c>
      <c r="O568" s="16">
        <v>509.75</v>
      </c>
      <c r="P568" s="14" t="s">
        <v>209</v>
      </c>
      <c r="Q568" s="16">
        <v>509.75</v>
      </c>
      <c r="R568" s="14" t="s">
        <v>209</v>
      </c>
      <c r="S568" s="14" t="s">
        <v>964</v>
      </c>
      <c r="T568" s="14">
        <f t="shared" si="8"/>
        <v>509.75</v>
      </c>
    </row>
    <row r="569" spans="2:20" x14ac:dyDescent="0.25">
      <c r="D569" s="14">
        <v>820065</v>
      </c>
      <c r="F569" s="14" t="s">
        <v>961</v>
      </c>
      <c r="I569" s="14" t="s">
        <v>485</v>
      </c>
      <c r="J569" s="14" t="s">
        <v>208</v>
      </c>
      <c r="K569" s="15">
        <v>42613</v>
      </c>
      <c r="L569" s="15">
        <v>42613</v>
      </c>
      <c r="O569" s="16" t="s">
        <v>870</v>
      </c>
      <c r="P569" s="14" t="s">
        <v>209</v>
      </c>
      <c r="Q569" s="16" t="s">
        <v>870</v>
      </c>
      <c r="R569" s="14" t="s">
        <v>209</v>
      </c>
      <c r="S569" s="14" t="s">
        <v>965</v>
      </c>
      <c r="T569" s="14">
        <f t="shared" si="8"/>
        <v>-64.94</v>
      </c>
    </row>
    <row r="570" spans="2:20" x14ac:dyDescent="0.25">
      <c r="D570" s="14">
        <v>814694</v>
      </c>
      <c r="F570" s="14">
        <v>814694</v>
      </c>
      <c r="I570" s="14" t="s">
        <v>966</v>
      </c>
      <c r="K570" s="15">
        <v>42613</v>
      </c>
      <c r="L570" s="15">
        <v>42613</v>
      </c>
      <c r="O570" s="16" t="s">
        <v>967</v>
      </c>
      <c r="P570" s="14" t="s">
        <v>209</v>
      </c>
      <c r="Q570" s="16" t="s">
        <v>967</v>
      </c>
      <c r="R570" s="14" t="s">
        <v>209</v>
      </c>
      <c r="S570" s="14" t="s">
        <v>968</v>
      </c>
      <c r="T570" s="14" t="e">
        <f t="shared" si="8"/>
        <v>#VALUE!</v>
      </c>
    </row>
    <row r="571" spans="2:20" x14ac:dyDescent="0.25">
      <c r="D571" s="14">
        <v>820199</v>
      </c>
      <c r="F571" s="14" t="s">
        <v>969</v>
      </c>
      <c r="I571" s="14" t="s">
        <v>207</v>
      </c>
      <c r="J571" s="14" t="s">
        <v>208</v>
      </c>
      <c r="K571" s="15">
        <v>42614</v>
      </c>
      <c r="L571" s="15">
        <v>42620</v>
      </c>
      <c r="O571" s="16">
        <v>57711.64</v>
      </c>
      <c r="P571" s="14" t="s">
        <v>209</v>
      </c>
      <c r="Q571" s="16">
        <v>57711.64</v>
      </c>
      <c r="R571" s="14" t="s">
        <v>209</v>
      </c>
      <c r="S571" s="14" t="s">
        <v>970</v>
      </c>
      <c r="T571" s="14">
        <f t="shared" si="8"/>
        <v>57711.64</v>
      </c>
    </row>
    <row r="572" spans="2:20" x14ac:dyDescent="0.25">
      <c r="D572" s="14">
        <v>820247</v>
      </c>
      <c r="F572" s="14" t="s">
        <v>971</v>
      </c>
      <c r="I572" s="14" t="s">
        <v>207</v>
      </c>
      <c r="J572" s="14" t="s">
        <v>208</v>
      </c>
      <c r="K572" s="15">
        <v>42617</v>
      </c>
      <c r="L572" s="15">
        <v>42620</v>
      </c>
      <c r="O572" s="16">
        <v>675.33</v>
      </c>
      <c r="P572" s="14" t="s">
        <v>209</v>
      </c>
      <c r="Q572" s="16">
        <v>675.33</v>
      </c>
      <c r="R572" s="14" t="s">
        <v>209</v>
      </c>
      <c r="S572" s="14" t="s">
        <v>972</v>
      </c>
      <c r="T572" s="14">
        <f t="shared" si="8"/>
        <v>675.33</v>
      </c>
    </row>
    <row r="573" spans="2:20" x14ac:dyDescent="0.25">
      <c r="O573" s="16" t="s">
        <v>973</v>
      </c>
      <c r="Q573" s="16" t="s">
        <v>973</v>
      </c>
      <c r="T573" s="14">
        <f t="shared" si="8"/>
        <v>0</v>
      </c>
    </row>
    <row r="574" spans="2:20" x14ac:dyDescent="0.25">
      <c r="B574" s="14" t="s">
        <v>974</v>
      </c>
      <c r="O574" s="16">
        <v>4381652.58</v>
      </c>
      <c r="P574" s="14" t="s">
        <v>209</v>
      </c>
      <c r="Q574" s="16">
        <v>4381652.58</v>
      </c>
      <c r="R574" s="14" t="s">
        <v>209</v>
      </c>
      <c r="T574" s="14">
        <f t="shared" si="8"/>
        <v>4381652.58</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52"/>
  <sheetViews>
    <sheetView zoomScale="175" zoomScaleNormal="175" workbookViewId="0">
      <selection activeCell="B2" sqref="B2"/>
    </sheetView>
  </sheetViews>
  <sheetFormatPr baseColWidth="10" defaultRowHeight="12.75" x14ac:dyDescent="0.2"/>
  <cols>
    <col min="1" max="1" width="23.875" style="8" customWidth="1"/>
    <col min="2" max="2" width="29.375" style="8" customWidth="1"/>
    <col min="3" max="3" width="14.75" style="8" customWidth="1"/>
    <col min="4" max="4" width="18" style="8" customWidth="1"/>
    <col min="5" max="5" width="16.25" style="8" customWidth="1"/>
    <col min="6" max="6" width="21.5" style="8" customWidth="1"/>
    <col min="7" max="7" width="12.5" style="8" customWidth="1"/>
    <col min="8" max="8" width="14.875" style="8" customWidth="1"/>
    <col min="9" max="256" width="11" style="8"/>
    <col min="257" max="257" width="23.875" style="8" customWidth="1"/>
    <col min="258" max="258" width="29.375" style="8" customWidth="1"/>
    <col min="259" max="259" width="14.75" style="8" customWidth="1"/>
    <col min="260" max="260" width="18" style="8" customWidth="1"/>
    <col min="261" max="261" width="16.25" style="8" customWidth="1"/>
    <col min="262" max="262" width="21.5" style="8" customWidth="1"/>
    <col min="263" max="263" width="12.5" style="8" customWidth="1"/>
    <col min="264" max="264" width="14.875" style="8" customWidth="1"/>
    <col min="265" max="512" width="11" style="8"/>
    <col min="513" max="513" width="23.875" style="8" customWidth="1"/>
    <col min="514" max="514" width="29.375" style="8" customWidth="1"/>
    <col min="515" max="515" width="14.75" style="8" customWidth="1"/>
    <col min="516" max="516" width="18" style="8" customWidth="1"/>
    <col min="517" max="517" width="16.25" style="8" customWidth="1"/>
    <col min="518" max="518" width="21.5" style="8" customWidth="1"/>
    <col min="519" max="519" width="12.5" style="8" customWidth="1"/>
    <col min="520" max="520" width="14.875" style="8" customWidth="1"/>
    <col min="521" max="768" width="11" style="8"/>
    <col min="769" max="769" width="23.875" style="8" customWidth="1"/>
    <col min="770" max="770" width="29.375" style="8" customWidth="1"/>
    <col min="771" max="771" width="14.75" style="8" customWidth="1"/>
    <col min="772" max="772" width="18" style="8" customWidth="1"/>
    <col min="773" max="773" width="16.25" style="8" customWidth="1"/>
    <col min="774" max="774" width="21.5" style="8" customWidth="1"/>
    <col min="775" max="775" width="12.5" style="8" customWidth="1"/>
    <col min="776" max="776" width="14.875" style="8" customWidth="1"/>
    <col min="777" max="1024" width="11" style="8"/>
    <col min="1025" max="1025" width="23.875" style="8" customWidth="1"/>
    <col min="1026" max="1026" width="29.375" style="8" customWidth="1"/>
    <col min="1027" max="1027" width="14.75" style="8" customWidth="1"/>
    <col min="1028" max="1028" width="18" style="8" customWidth="1"/>
    <col min="1029" max="1029" width="16.25" style="8" customWidth="1"/>
    <col min="1030" max="1030" width="21.5" style="8" customWidth="1"/>
    <col min="1031" max="1031" width="12.5" style="8" customWidth="1"/>
    <col min="1032" max="1032" width="14.875" style="8" customWidth="1"/>
    <col min="1033" max="1280" width="11" style="8"/>
    <col min="1281" max="1281" width="23.875" style="8" customWidth="1"/>
    <col min="1282" max="1282" width="29.375" style="8" customWidth="1"/>
    <col min="1283" max="1283" width="14.75" style="8" customWidth="1"/>
    <col min="1284" max="1284" width="18" style="8" customWidth="1"/>
    <col min="1285" max="1285" width="16.25" style="8" customWidth="1"/>
    <col min="1286" max="1286" width="21.5" style="8" customWidth="1"/>
    <col min="1287" max="1287" width="12.5" style="8" customWidth="1"/>
    <col min="1288" max="1288" width="14.875" style="8" customWidth="1"/>
    <col min="1289" max="1536" width="11" style="8"/>
    <col min="1537" max="1537" width="23.875" style="8" customWidth="1"/>
    <col min="1538" max="1538" width="29.375" style="8" customWidth="1"/>
    <col min="1539" max="1539" width="14.75" style="8" customWidth="1"/>
    <col min="1540" max="1540" width="18" style="8" customWidth="1"/>
    <col min="1541" max="1541" width="16.25" style="8" customWidth="1"/>
    <col min="1542" max="1542" width="21.5" style="8" customWidth="1"/>
    <col min="1543" max="1543" width="12.5" style="8" customWidth="1"/>
    <col min="1544" max="1544" width="14.875" style="8" customWidth="1"/>
    <col min="1545" max="1792" width="11" style="8"/>
    <col min="1793" max="1793" width="23.875" style="8" customWidth="1"/>
    <col min="1794" max="1794" width="29.375" style="8" customWidth="1"/>
    <col min="1795" max="1795" width="14.75" style="8" customWidth="1"/>
    <col min="1796" max="1796" width="18" style="8" customWidth="1"/>
    <col min="1797" max="1797" width="16.25" style="8" customWidth="1"/>
    <col min="1798" max="1798" width="21.5" style="8" customWidth="1"/>
    <col min="1799" max="1799" width="12.5" style="8" customWidth="1"/>
    <col min="1800" max="1800" width="14.875" style="8" customWidth="1"/>
    <col min="1801" max="2048" width="11" style="8"/>
    <col min="2049" max="2049" width="23.875" style="8" customWidth="1"/>
    <col min="2050" max="2050" width="29.375" style="8" customWidth="1"/>
    <col min="2051" max="2051" width="14.75" style="8" customWidth="1"/>
    <col min="2052" max="2052" width="18" style="8" customWidth="1"/>
    <col min="2053" max="2053" width="16.25" style="8" customWidth="1"/>
    <col min="2054" max="2054" width="21.5" style="8" customWidth="1"/>
    <col min="2055" max="2055" width="12.5" style="8" customWidth="1"/>
    <col min="2056" max="2056" width="14.875" style="8" customWidth="1"/>
    <col min="2057" max="2304" width="11" style="8"/>
    <col min="2305" max="2305" width="23.875" style="8" customWidth="1"/>
    <col min="2306" max="2306" width="29.375" style="8" customWidth="1"/>
    <col min="2307" max="2307" width="14.75" style="8" customWidth="1"/>
    <col min="2308" max="2308" width="18" style="8" customWidth="1"/>
    <col min="2309" max="2309" width="16.25" style="8" customWidth="1"/>
    <col min="2310" max="2310" width="21.5" style="8" customWidth="1"/>
    <col min="2311" max="2311" width="12.5" style="8" customWidth="1"/>
    <col min="2312" max="2312" width="14.875" style="8" customWidth="1"/>
    <col min="2313" max="2560" width="11" style="8"/>
    <col min="2561" max="2561" width="23.875" style="8" customWidth="1"/>
    <col min="2562" max="2562" width="29.375" style="8" customWidth="1"/>
    <col min="2563" max="2563" width="14.75" style="8" customWidth="1"/>
    <col min="2564" max="2564" width="18" style="8" customWidth="1"/>
    <col min="2565" max="2565" width="16.25" style="8" customWidth="1"/>
    <col min="2566" max="2566" width="21.5" style="8" customWidth="1"/>
    <col min="2567" max="2567" width="12.5" style="8" customWidth="1"/>
    <col min="2568" max="2568" width="14.875" style="8" customWidth="1"/>
    <col min="2569" max="2816" width="11" style="8"/>
    <col min="2817" max="2817" width="23.875" style="8" customWidth="1"/>
    <col min="2818" max="2818" width="29.375" style="8" customWidth="1"/>
    <col min="2819" max="2819" width="14.75" style="8" customWidth="1"/>
    <col min="2820" max="2820" width="18" style="8" customWidth="1"/>
    <col min="2821" max="2821" width="16.25" style="8" customWidth="1"/>
    <col min="2822" max="2822" width="21.5" style="8" customWidth="1"/>
    <col min="2823" max="2823" width="12.5" style="8" customWidth="1"/>
    <col min="2824" max="2824" width="14.875" style="8" customWidth="1"/>
    <col min="2825" max="3072" width="11" style="8"/>
    <col min="3073" max="3073" width="23.875" style="8" customWidth="1"/>
    <col min="3074" max="3074" width="29.375" style="8" customWidth="1"/>
    <col min="3075" max="3075" width="14.75" style="8" customWidth="1"/>
    <col min="3076" max="3076" width="18" style="8" customWidth="1"/>
    <col min="3077" max="3077" width="16.25" style="8" customWidth="1"/>
    <col min="3078" max="3078" width="21.5" style="8" customWidth="1"/>
    <col min="3079" max="3079" width="12.5" style="8" customWidth="1"/>
    <col min="3080" max="3080" width="14.875" style="8" customWidth="1"/>
    <col min="3081" max="3328" width="11" style="8"/>
    <col min="3329" max="3329" width="23.875" style="8" customWidth="1"/>
    <col min="3330" max="3330" width="29.375" style="8" customWidth="1"/>
    <col min="3331" max="3331" width="14.75" style="8" customWidth="1"/>
    <col min="3332" max="3332" width="18" style="8" customWidth="1"/>
    <col min="3333" max="3333" width="16.25" style="8" customWidth="1"/>
    <col min="3334" max="3334" width="21.5" style="8" customWidth="1"/>
    <col min="3335" max="3335" width="12.5" style="8" customWidth="1"/>
    <col min="3336" max="3336" width="14.875" style="8" customWidth="1"/>
    <col min="3337" max="3584" width="11" style="8"/>
    <col min="3585" max="3585" width="23.875" style="8" customWidth="1"/>
    <col min="3586" max="3586" width="29.375" style="8" customWidth="1"/>
    <col min="3587" max="3587" width="14.75" style="8" customWidth="1"/>
    <col min="3588" max="3588" width="18" style="8" customWidth="1"/>
    <col min="3589" max="3589" width="16.25" style="8" customWidth="1"/>
    <col min="3590" max="3590" width="21.5" style="8" customWidth="1"/>
    <col min="3591" max="3591" width="12.5" style="8" customWidth="1"/>
    <col min="3592" max="3592" width="14.875" style="8" customWidth="1"/>
    <col min="3593" max="3840" width="11" style="8"/>
    <col min="3841" max="3841" width="23.875" style="8" customWidth="1"/>
    <col min="3842" max="3842" width="29.375" style="8" customWidth="1"/>
    <col min="3843" max="3843" width="14.75" style="8" customWidth="1"/>
    <col min="3844" max="3844" width="18" style="8" customWidth="1"/>
    <col min="3845" max="3845" width="16.25" style="8" customWidth="1"/>
    <col min="3846" max="3846" width="21.5" style="8" customWidth="1"/>
    <col min="3847" max="3847" width="12.5" style="8" customWidth="1"/>
    <col min="3848" max="3848" width="14.875" style="8" customWidth="1"/>
    <col min="3849" max="4096" width="11" style="8"/>
    <col min="4097" max="4097" width="23.875" style="8" customWidth="1"/>
    <col min="4098" max="4098" width="29.375" style="8" customWidth="1"/>
    <col min="4099" max="4099" width="14.75" style="8" customWidth="1"/>
    <col min="4100" max="4100" width="18" style="8" customWidth="1"/>
    <col min="4101" max="4101" width="16.25" style="8" customWidth="1"/>
    <col min="4102" max="4102" width="21.5" style="8" customWidth="1"/>
    <col min="4103" max="4103" width="12.5" style="8" customWidth="1"/>
    <col min="4104" max="4104" width="14.875" style="8" customWidth="1"/>
    <col min="4105" max="4352" width="11" style="8"/>
    <col min="4353" max="4353" width="23.875" style="8" customWidth="1"/>
    <col min="4354" max="4354" width="29.375" style="8" customWidth="1"/>
    <col min="4355" max="4355" width="14.75" style="8" customWidth="1"/>
    <col min="4356" max="4356" width="18" style="8" customWidth="1"/>
    <col min="4357" max="4357" width="16.25" style="8" customWidth="1"/>
    <col min="4358" max="4358" width="21.5" style="8" customWidth="1"/>
    <col min="4359" max="4359" width="12.5" style="8" customWidth="1"/>
    <col min="4360" max="4360" width="14.875" style="8" customWidth="1"/>
    <col min="4361" max="4608" width="11" style="8"/>
    <col min="4609" max="4609" width="23.875" style="8" customWidth="1"/>
    <col min="4610" max="4610" width="29.375" style="8" customWidth="1"/>
    <col min="4611" max="4611" width="14.75" style="8" customWidth="1"/>
    <col min="4612" max="4612" width="18" style="8" customWidth="1"/>
    <col min="4613" max="4613" width="16.25" style="8" customWidth="1"/>
    <col min="4614" max="4614" width="21.5" style="8" customWidth="1"/>
    <col min="4615" max="4615" width="12.5" style="8" customWidth="1"/>
    <col min="4616" max="4616" width="14.875" style="8" customWidth="1"/>
    <col min="4617" max="4864" width="11" style="8"/>
    <col min="4865" max="4865" width="23.875" style="8" customWidth="1"/>
    <col min="4866" max="4866" width="29.375" style="8" customWidth="1"/>
    <col min="4867" max="4867" width="14.75" style="8" customWidth="1"/>
    <col min="4868" max="4868" width="18" style="8" customWidth="1"/>
    <col min="4869" max="4869" width="16.25" style="8" customWidth="1"/>
    <col min="4870" max="4870" width="21.5" style="8" customWidth="1"/>
    <col min="4871" max="4871" width="12.5" style="8" customWidth="1"/>
    <col min="4872" max="4872" width="14.875" style="8" customWidth="1"/>
    <col min="4873" max="5120" width="11" style="8"/>
    <col min="5121" max="5121" width="23.875" style="8" customWidth="1"/>
    <col min="5122" max="5122" width="29.375" style="8" customWidth="1"/>
    <col min="5123" max="5123" width="14.75" style="8" customWidth="1"/>
    <col min="5124" max="5124" width="18" style="8" customWidth="1"/>
    <col min="5125" max="5125" width="16.25" style="8" customWidth="1"/>
    <col min="5126" max="5126" width="21.5" style="8" customWidth="1"/>
    <col min="5127" max="5127" width="12.5" style="8" customWidth="1"/>
    <col min="5128" max="5128" width="14.875" style="8" customWidth="1"/>
    <col min="5129" max="5376" width="11" style="8"/>
    <col min="5377" max="5377" width="23.875" style="8" customWidth="1"/>
    <col min="5378" max="5378" width="29.375" style="8" customWidth="1"/>
    <col min="5379" max="5379" width="14.75" style="8" customWidth="1"/>
    <col min="5380" max="5380" width="18" style="8" customWidth="1"/>
    <col min="5381" max="5381" width="16.25" style="8" customWidth="1"/>
    <col min="5382" max="5382" width="21.5" style="8" customWidth="1"/>
    <col min="5383" max="5383" width="12.5" style="8" customWidth="1"/>
    <col min="5384" max="5384" width="14.875" style="8" customWidth="1"/>
    <col min="5385" max="5632" width="11" style="8"/>
    <col min="5633" max="5633" width="23.875" style="8" customWidth="1"/>
    <col min="5634" max="5634" width="29.375" style="8" customWidth="1"/>
    <col min="5635" max="5635" width="14.75" style="8" customWidth="1"/>
    <col min="5636" max="5636" width="18" style="8" customWidth="1"/>
    <col min="5637" max="5637" width="16.25" style="8" customWidth="1"/>
    <col min="5638" max="5638" width="21.5" style="8" customWidth="1"/>
    <col min="5639" max="5639" width="12.5" style="8" customWidth="1"/>
    <col min="5640" max="5640" width="14.875" style="8" customWidth="1"/>
    <col min="5641" max="5888" width="11" style="8"/>
    <col min="5889" max="5889" width="23.875" style="8" customWidth="1"/>
    <col min="5890" max="5890" width="29.375" style="8" customWidth="1"/>
    <col min="5891" max="5891" width="14.75" style="8" customWidth="1"/>
    <col min="5892" max="5892" width="18" style="8" customWidth="1"/>
    <col min="5893" max="5893" width="16.25" style="8" customWidth="1"/>
    <col min="5894" max="5894" width="21.5" style="8" customWidth="1"/>
    <col min="5895" max="5895" width="12.5" style="8" customWidth="1"/>
    <col min="5896" max="5896" width="14.875" style="8" customWidth="1"/>
    <col min="5897" max="6144" width="11" style="8"/>
    <col min="6145" max="6145" width="23.875" style="8" customWidth="1"/>
    <col min="6146" max="6146" width="29.375" style="8" customWidth="1"/>
    <col min="6147" max="6147" width="14.75" style="8" customWidth="1"/>
    <col min="6148" max="6148" width="18" style="8" customWidth="1"/>
    <col min="6149" max="6149" width="16.25" style="8" customWidth="1"/>
    <col min="6150" max="6150" width="21.5" style="8" customWidth="1"/>
    <col min="6151" max="6151" width="12.5" style="8" customWidth="1"/>
    <col min="6152" max="6152" width="14.875" style="8" customWidth="1"/>
    <col min="6153" max="6400" width="11" style="8"/>
    <col min="6401" max="6401" width="23.875" style="8" customWidth="1"/>
    <col min="6402" max="6402" width="29.375" style="8" customWidth="1"/>
    <col min="6403" max="6403" width="14.75" style="8" customWidth="1"/>
    <col min="6404" max="6404" width="18" style="8" customWidth="1"/>
    <col min="6405" max="6405" width="16.25" style="8" customWidth="1"/>
    <col min="6406" max="6406" width="21.5" style="8" customWidth="1"/>
    <col min="6407" max="6407" width="12.5" style="8" customWidth="1"/>
    <col min="6408" max="6408" width="14.875" style="8" customWidth="1"/>
    <col min="6409" max="6656" width="11" style="8"/>
    <col min="6657" max="6657" width="23.875" style="8" customWidth="1"/>
    <col min="6658" max="6658" width="29.375" style="8" customWidth="1"/>
    <col min="6659" max="6659" width="14.75" style="8" customWidth="1"/>
    <col min="6660" max="6660" width="18" style="8" customWidth="1"/>
    <col min="6661" max="6661" width="16.25" style="8" customWidth="1"/>
    <col min="6662" max="6662" width="21.5" style="8" customWidth="1"/>
    <col min="6663" max="6663" width="12.5" style="8" customWidth="1"/>
    <col min="6664" max="6664" width="14.875" style="8" customWidth="1"/>
    <col min="6665" max="6912" width="11" style="8"/>
    <col min="6913" max="6913" width="23.875" style="8" customWidth="1"/>
    <col min="6914" max="6914" width="29.375" style="8" customWidth="1"/>
    <col min="6915" max="6915" width="14.75" style="8" customWidth="1"/>
    <col min="6916" max="6916" width="18" style="8" customWidth="1"/>
    <col min="6917" max="6917" width="16.25" style="8" customWidth="1"/>
    <col min="6918" max="6918" width="21.5" style="8" customWidth="1"/>
    <col min="6919" max="6919" width="12.5" style="8" customWidth="1"/>
    <col min="6920" max="6920" width="14.875" style="8" customWidth="1"/>
    <col min="6921" max="7168" width="11" style="8"/>
    <col min="7169" max="7169" width="23.875" style="8" customWidth="1"/>
    <col min="7170" max="7170" width="29.375" style="8" customWidth="1"/>
    <col min="7171" max="7171" width="14.75" style="8" customWidth="1"/>
    <col min="7172" max="7172" width="18" style="8" customWidth="1"/>
    <col min="7173" max="7173" width="16.25" style="8" customWidth="1"/>
    <col min="7174" max="7174" width="21.5" style="8" customWidth="1"/>
    <col min="7175" max="7175" width="12.5" style="8" customWidth="1"/>
    <col min="7176" max="7176" width="14.875" style="8" customWidth="1"/>
    <col min="7177" max="7424" width="11" style="8"/>
    <col min="7425" max="7425" width="23.875" style="8" customWidth="1"/>
    <col min="7426" max="7426" width="29.375" style="8" customWidth="1"/>
    <col min="7427" max="7427" width="14.75" style="8" customWidth="1"/>
    <col min="7428" max="7428" width="18" style="8" customWidth="1"/>
    <col min="7429" max="7429" width="16.25" style="8" customWidth="1"/>
    <col min="7430" max="7430" width="21.5" style="8" customWidth="1"/>
    <col min="7431" max="7431" width="12.5" style="8" customWidth="1"/>
    <col min="7432" max="7432" width="14.875" style="8" customWidth="1"/>
    <col min="7433" max="7680" width="11" style="8"/>
    <col min="7681" max="7681" width="23.875" style="8" customWidth="1"/>
    <col min="7682" max="7682" width="29.375" style="8" customWidth="1"/>
    <col min="7683" max="7683" width="14.75" style="8" customWidth="1"/>
    <col min="7684" max="7684" width="18" style="8" customWidth="1"/>
    <col min="7685" max="7685" width="16.25" style="8" customWidth="1"/>
    <col min="7686" max="7686" width="21.5" style="8" customWidth="1"/>
    <col min="7687" max="7687" width="12.5" style="8" customWidth="1"/>
    <col min="7688" max="7688" width="14.875" style="8" customWidth="1"/>
    <col min="7689" max="7936" width="11" style="8"/>
    <col min="7937" max="7937" width="23.875" style="8" customWidth="1"/>
    <col min="7938" max="7938" width="29.375" style="8" customWidth="1"/>
    <col min="7939" max="7939" width="14.75" style="8" customWidth="1"/>
    <col min="7940" max="7940" width="18" style="8" customWidth="1"/>
    <col min="7941" max="7941" width="16.25" style="8" customWidth="1"/>
    <col min="7942" max="7942" width="21.5" style="8" customWidth="1"/>
    <col min="7943" max="7943" width="12.5" style="8" customWidth="1"/>
    <col min="7944" max="7944" width="14.875" style="8" customWidth="1"/>
    <col min="7945" max="8192" width="11" style="8"/>
    <col min="8193" max="8193" width="23.875" style="8" customWidth="1"/>
    <col min="8194" max="8194" width="29.375" style="8" customWidth="1"/>
    <col min="8195" max="8195" width="14.75" style="8" customWidth="1"/>
    <col min="8196" max="8196" width="18" style="8" customWidth="1"/>
    <col min="8197" max="8197" width="16.25" style="8" customWidth="1"/>
    <col min="8198" max="8198" width="21.5" style="8" customWidth="1"/>
    <col min="8199" max="8199" width="12.5" style="8" customWidth="1"/>
    <col min="8200" max="8200" width="14.875" style="8" customWidth="1"/>
    <col min="8201" max="8448" width="11" style="8"/>
    <col min="8449" max="8449" width="23.875" style="8" customWidth="1"/>
    <col min="8450" max="8450" width="29.375" style="8" customWidth="1"/>
    <col min="8451" max="8451" width="14.75" style="8" customWidth="1"/>
    <col min="8452" max="8452" width="18" style="8" customWidth="1"/>
    <col min="8453" max="8453" width="16.25" style="8" customWidth="1"/>
    <col min="8454" max="8454" width="21.5" style="8" customWidth="1"/>
    <col min="8455" max="8455" width="12.5" style="8" customWidth="1"/>
    <col min="8456" max="8456" width="14.875" style="8" customWidth="1"/>
    <col min="8457" max="8704" width="11" style="8"/>
    <col min="8705" max="8705" width="23.875" style="8" customWidth="1"/>
    <col min="8706" max="8706" width="29.375" style="8" customWidth="1"/>
    <col min="8707" max="8707" width="14.75" style="8" customWidth="1"/>
    <col min="8708" max="8708" width="18" style="8" customWidth="1"/>
    <col min="8709" max="8709" width="16.25" style="8" customWidth="1"/>
    <col min="8710" max="8710" width="21.5" style="8" customWidth="1"/>
    <col min="8711" max="8711" width="12.5" style="8" customWidth="1"/>
    <col min="8712" max="8712" width="14.875" style="8" customWidth="1"/>
    <col min="8713" max="8960" width="11" style="8"/>
    <col min="8961" max="8961" width="23.875" style="8" customWidth="1"/>
    <col min="8962" max="8962" width="29.375" style="8" customWidth="1"/>
    <col min="8963" max="8963" width="14.75" style="8" customWidth="1"/>
    <col min="8964" max="8964" width="18" style="8" customWidth="1"/>
    <col min="8965" max="8965" width="16.25" style="8" customWidth="1"/>
    <col min="8966" max="8966" width="21.5" style="8" customWidth="1"/>
    <col min="8967" max="8967" width="12.5" style="8" customWidth="1"/>
    <col min="8968" max="8968" width="14.875" style="8" customWidth="1"/>
    <col min="8969" max="9216" width="11" style="8"/>
    <col min="9217" max="9217" width="23.875" style="8" customWidth="1"/>
    <col min="9218" max="9218" width="29.375" style="8" customWidth="1"/>
    <col min="9219" max="9219" width="14.75" style="8" customWidth="1"/>
    <col min="9220" max="9220" width="18" style="8" customWidth="1"/>
    <col min="9221" max="9221" width="16.25" style="8" customWidth="1"/>
    <col min="9222" max="9222" width="21.5" style="8" customWidth="1"/>
    <col min="9223" max="9223" width="12.5" style="8" customWidth="1"/>
    <col min="9224" max="9224" width="14.875" style="8" customWidth="1"/>
    <col min="9225" max="9472" width="11" style="8"/>
    <col min="9473" max="9473" width="23.875" style="8" customWidth="1"/>
    <col min="9474" max="9474" width="29.375" style="8" customWidth="1"/>
    <col min="9475" max="9475" width="14.75" style="8" customWidth="1"/>
    <col min="9476" max="9476" width="18" style="8" customWidth="1"/>
    <col min="9477" max="9477" width="16.25" style="8" customWidth="1"/>
    <col min="9478" max="9478" width="21.5" style="8" customWidth="1"/>
    <col min="9479" max="9479" width="12.5" style="8" customWidth="1"/>
    <col min="9480" max="9480" width="14.875" style="8" customWidth="1"/>
    <col min="9481" max="9728" width="11" style="8"/>
    <col min="9729" max="9729" width="23.875" style="8" customWidth="1"/>
    <col min="9730" max="9730" width="29.375" style="8" customWidth="1"/>
    <col min="9731" max="9731" width="14.75" style="8" customWidth="1"/>
    <col min="9732" max="9732" width="18" style="8" customWidth="1"/>
    <col min="9733" max="9733" width="16.25" style="8" customWidth="1"/>
    <col min="9734" max="9734" width="21.5" style="8" customWidth="1"/>
    <col min="9735" max="9735" width="12.5" style="8" customWidth="1"/>
    <col min="9736" max="9736" width="14.875" style="8" customWidth="1"/>
    <col min="9737" max="9984" width="11" style="8"/>
    <col min="9985" max="9985" width="23.875" style="8" customWidth="1"/>
    <col min="9986" max="9986" width="29.375" style="8" customWidth="1"/>
    <col min="9987" max="9987" width="14.75" style="8" customWidth="1"/>
    <col min="9988" max="9988" width="18" style="8" customWidth="1"/>
    <col min="9989" max="9989" width="16.25" style="8" customWidth="1"/>
    <col min="9990" max="9990" width="21.5" style="8" customWidth="1"/>
    <col min="9991" max="9991" width="12.5" style="8" customWidth="1"/>
    <col min="9992" max="9992" width="14.875" style="8" customWidth="1"/>
    <col min="9993" max="10240" width="11" style="8"/>
    <col min="10241" max="10241" width="23.875" style="8" customWidth="1"/>
    <col min="10242" max="10242" width="29.375" style="8" customWidth="1"/>
    <col min="10243" max="10243" width="14.75" style="8" customWidth="1"/>
    <col min="10244" max="10244" width="18" style="8" customWidth="1"/>
    <col min="10245" max="10245" width="16.25" style="8" customWidth="1"/>
    <col min="10246" max="10246" width="21.5" style="8" customWidth="1"/>
    <col min="10247" max="10247" width="12.5" style="8" customWidth="1"/>
    <col min="10248" max="10248" width="14.875" style="8" customWidth="1"/>
    <col min="10249" max="10496" width="11" style="8"/>
    <col min="10497" max="10497" width="23.875" style="8" customWidth="1"/>
    <col min="10498" max="10498" width="29.375" style="8" customWidth="1"/>
    <col min="10499" max="10499" width="14.75" style="8" customWidth="1"/>
    <col min="10500" max="10500" width="18" style="8" customWidth="1"/>
    <col min="10501" max="10501" width="16.25" style="8" customWidth="1"/>
    <col min="10502" max="10502" width="21.5" style="8" customWidth="1"/>
    <col min="10503" max="10503" width="12.5" style="8" customWidth="1"/>
    <col min="10504" max="10504" width="14.875" style="8" customWidth="1"/>
    <col min="10505" max="10752" width="11" style="8"/>
    <col min="10753" max="10753" width="23.875" style="8" customWidth="1"/>
    <col min="10754" max="10754" width="29.375" style="8" customWidth="1"/>
    <col min="10755" max="10755" width="14.75" style="8" customWidth="1"/>
    <col min="10756" max="10756" width="18" style="8" customWidth="1"/>
    <col min="10757" max="10757" width="16.25" style="8" customWidth="1"/>
    <col min="10758" max="10758" width="21.5" style="8" customWidth="1"/>
    <col min="10759" max="10759" width="12.5" style="8" customWidth="1"/>
    <col min="10760" max="10760" width="14.875" style="8" customWidth="1"/>
    <col min="10761" max="11008" width="11" style="8"/>
    <col min="11009" max="11009" width="23.875" style="8" customWidth="1"/>
    <col min="11010" max="11010" width="29.375" style="8" customWidth="1"/>
    <col min="11011" max="11011" width="14.75" style="8" customWidth="1"/>
    <col min="11012" max="11012" width="18" style="8" customWidth="1"/>
    <col min="11013" max="11013" width="16.25" style="8" customWidth="1"/>
    <col min="11014" max="11014" width="21.5" style="8" customWidth="1"/>
    <col min="11015" max="11015" width="12.5" style="8" customWidth="1"/>
    <col min="11016" max="11016" width="14.875" style="8" customWidth="1"/>
    <col min="11017" max="11264" width="11" style="8"/>
    <col min="11265" max="11265" width="23.875" style="8" customWidth="1"/>
    <col min="11266" max="11266" width="29.375" style="8" customWidth="1"/>
    <col min="11267" max="11267" width="14.75" style="8" customWidth="1"/>
    <col min="11268" max="11268" width="18" style="8" customWidth="1"/>
    <col min="11269" max="11269" width="16.25" style="8" customWidth="1"/>
    <col min="11270" max="11270" width="21.5" style="8" customWidth="1"/>
    <col min="11271" max="11271" width="12.5" style="8" customWidth="1"/>
    <col min="11272" max="11272" width="14.875" style="8" customWidth="1"/>
    <col min="11273" max="11520" width="11" style="8"/>
    <col min="11521" max="11521" width="23.875" style="8" customWidth="1"/>
    <col min="11522" max="11522" width="29.375" style="8" customWidth="1"/>
    <col min="11523" max="11523" width="14.75" style="8" customWidth="1"/>
    <col min="11524" max="11524" width="18" style="8" customWidth="1"/>
    <col min="11525" max="11525" width="16.25" style="8" customWidth="1"/>
    <col min="11526" max="11526" width="21.5" style="8" customWidth="1"/>
    <col min="11527" max="11527" width="12.5" style="8" customWidth="1"/>
    <col min="11528" max="11528" width="14.875" style="8" customWidth="1"/>
    <col min="11529" max="11776" width="11" style="8"/>
    <col min="11777" max="11777" width="23.875" style="8" customWidth="1"/>
    <col min="11778" max="11778" width="29.375" style="8" customWidth="1"/>
    <col min="11779" max="11779" width="14.75" style="8" customWidth="1"/>
    <col min="11780" max="11780" width="18" style="8" customWidth="1"/>
    <col min="11781" max="11781" width="16.25" style="8" customWidth="1"/>
    <col min="11782" max="11782" width="21.5" style="8" customWidth="1"/>
    <col min="11783" max="11783" width="12.5" style="8" customWidth="1"/>
    <col min="11784" max="11784" width="14.875" style="8" customWidth="1"/>
    <col min="11785" max="12032" width="11" style="8"/>
    <col min="12033" max="12033" width="23.875" style="8" customWidth="1"/>
    <col min="12034" max="12034" width="29.375" style="8" customWidth="1"/>
    <col min="12035" max="12035" width="14.75" style="8" customWidth="1"/>
    <col min="12036" max="12036" width="18" style="8" customWidth="1"/>
    <col min="12037" max="12037" width="16.25" style="8" customWidth="1"/>
    <col min="12038" max="12038" width="21.5" style="8" customWidth="1"/>
    <col min="12039" max="12039" width="12.5" style="8" customWidth="1"/>
    <col min="12040" max="12040" width="14.875" style="8" customWidth="1"/>
    <col min="12041" max="12288" width="11" style="8"/>
    <col min="12289" max="12289" width="23.875" style="8" customWidth="1"/>
    <col min="12290" max="12290" width="29.375" style="8" customWidth="1"/>
    <col min="12291" max="12291" width="14.75" style="8" customWidth="1"/>
    <col min="12292" max="12292" width="18" style="8" customWidth="1"/>
    <col min="12293" max="12293" width="16.25" style="8" customWidth="1"/>
    <col min="12294" max="12294" width="21.5" style="8" customWidth="1"/>
    <col min="12295" max="12295" width="12.5" style="8" customWidth="1"/>
    <col min="12296" max="12296" width="14.875" style="8" customWidth="1"/>
    <col min="12297" max="12544" width="11" style="8"/>
    <col min="12545" max="12545" width="23.875" style="8" customWidth="1"/>
    <col min="12546" max="12546" width="29.375" style="8" customWidth="1"/>
    <col min="12547" max="12547" width="14.75" style="8" customWidth="1"/>
    <col min="12548" max="12548" width="18" style="8" customWidth="1"/>
    <col min="12549" max="12549" width="16.25" style="8" customWidth="1"/>
    <col min="12550" max="12550" width="21.5" style="8" customWidth="1"/>
    <col min="12551" max="12551" width="12.5" style="8" customWidth="1"/>
    <col min="12552" max="12552" width="14.875" style="8" customWidth="1"/>
    <col min="12553" max="12800" width="11" style="8"/>
    <col min="12801" max="12801" width="23.875" style="8" customWidth="1"/>
    <col min="12802" max="12802" width="29.375" style="8" customWidth="1"/>
    <col min="12803" max="12803" width="14.75" style="8" customWidth="1"/>
    <col min="12804" max="12804" width="18" style="8" customWidth="1"/>
    <col min="12805" max="12805" width="16.25" style="8" customWidth="1"/>
    <col min="12806" max="12806" width="21.5" style="8" customWidth="1"/>
    <col min="12807" max="12807" width="12.5" style="8" customWidth="1"/>
    <col min="12808" max="12808" width="14.875" style="8" customWidth="1"/>
    <col min="12809" max="13056" width="11" style="8"/>
    <col min="13057" max="13057" width="23.875" style="8" customWidth="1"/>
    <col min="13058" max="13058" width="29.375" style="8" customWidth="1"/>
    <col min="13059" max="13059" width="14.75" style="8" customWidth="1"/>
    <col min="13060" max="13060" width="18" style="8" customWidth="1"/>
    <col min="13061" max="13061" width="16.25" style="8" customWidth="1"/>
    <col min="13062" max="13062" width="21.5" style="8" customWidth="1"/>
    <col min="13063" max="13063" width="12.5" style="8" customWidth="1"/>
    <col min="13064" max="13064" width="14.875" style="8" customWidth="1"/>
    <col min="13065" max="13312" width="11" style="8"/>
    <col min="13313" max="13313" width="23.875" style="8" customWidth="1"/>
    <col min="13314" max="13314" width="29.375" style="8" customWidth="1"/>
    <col min="13315" max="13315" width="14.75" style="8" customWidth="1"/>
    <col min="13316" max="13316" width="18" style="8" customWidth="1"/>
    <col min="13317" max="13317" width="16.25" style="8" customWidth="1"/>
    <col min="13318" max="13318" width="21.5" style="8" customWidth="1"/>
    <col min="13319" max="13319" width="12.5" style="8" customWidth="1"/>
    <col min="13320" max="13320" width="14.875" style="8" customWidth="1"/>
    <col min="13321" max="13568" width="11" style="8"/>
    <col min="13569" max="13569" width="23.875" style="8" customWidth="1"/>
    <col min="13570" max="13570" width="29.375" style="8" customWidth="1"/>
    <col min="13571" max="13571" width="14.75" style="8" customWidth="1"/>
    <col min="13572" max="13572" width="18" style="8" customWidth="1"/>
    <col min="13573" max="13573" width="16.25" style="8" customWidth="1"/>
    <col min="13574" max="13574" width="21.5" style="8" customWidth="1"/>
    <col min="13575" max="13575" width="12.5" style="8" customWidth="1"/>
    <col min="13576" max="13576" width="14.875" style="8" customWidth="1"/>
    <col min="13577" max="13824" width="11" style="8"/>
    <col min="13825" max="13825" width="23.875" style="8" customWidth="1"/>
    <col min="13826" max="13826" width="29.375" style="8" customWidth="1"/>
    <col min="13827" max="13827" width="14.75" style="8" customWidth="1"/>
    <col min="13828" max="13828" width="18" style="8" customWidth="1"/>
    <col min="13829" max="13829" width="16.25" style="8" customWidth="1"/>
    <col min="13830" max="13830" width="21.5" style="8" customWidth="1"/>
    <col min="13831" max="13831" width="12.5" style="8" customWidth="1"/>
    <col min="13832" max="13832" width="14.875" style="8" customWidth="1"/>
    <col min="13833" max="14080" width="11" style="8"/>
    <col min="14081" max="14081" width="23.875" style="8" customWidth="1"/>
    <col min="14082" max="14082" width="29.375" style="8" customWidth="1"/>
    <col min="14083" max="14083" width="14.75" style="8" customWidth="1"/>
    <col min="14084" max="14084" width="18" style="8" customWidth="1"/>
    <col min="14085" max="14085" width="16.25" style="8" customWidth="1"/>
    <col min="14086" max="14086" width="21.5" style="8" customWidth="1"/>
    <col min="14087" max="14087" width="12.5" style="8" customWidth="1"/>
    <col min="14088" max="14088" width="14.875" style="8" customWidth="1"/>
    <col min="14089" max="14336" width="11" style="8"/>
    <col min="14337" max="14337" width="23.875" style="8" customWidth="1"/>
    <col min="14338" max="14338" width="29.375" style="8" customWidth="1"/>
    <col min="14339" max="14339" width="14.75" style="8" customWidth="1"/>
    <col min="14340" max="14340" width="18" style="8" customWidth="1"/>
    <col min="14341" max="14341" width="16.25" style="8" customWidth="1"/>
    <col min="14342" max="14342" width="21.5" style="8" customWidth="1"/>
    <col min="14343" max="14343" width="12.5" style="8" customWidth="1"/>
    <col min="14344" max="14344" width="14.875" style="8" customWidth="1"/>
    <col min="14345" max="14592" width="11" style="8"/>
    <col min="14593" max="14593" width="23.875" style="8" customWidth="1"/>
    <col min="14594" max="14594" width="29.375" style="8" customWidth="1"/>
    <col min="14595" max="14595" width="14.75" style="8" customWidth="1"/>
    <col min="14596" max="14596" width="18" style="8" customWidth="1"/>
    <col min="14597" max="14597" width="16.25" style="8" customWidth="1"/>
    <col min="14598" max="14598" width="21.5" style="8" customWidth="1"/>
    <col min="14599" max="14599" width="12.5" style="8" customWidth="1"/>
    <col min="14600" max="14600" width="14.875" style="8" customWidth="1"/>
    <col min="14601" max="14848" width="11" style="8"/>
    <col min="14849" max="14849" width="23.875" style="8" customWidth="1"/>
    <col min="14850" max="14850" width="29.375" style="8" customWidth="1"/>
    <col min="14851" max="14851" width="14.75" style="8" customWidth="1"/>
    <col min="14852" max="14852" width="18" style="8" customWidth="1"/>
    <col min="14853" max="14853" width="16.25" style="8" customWidth="1"/>
    <col min="14854" max="14854" width="21.5" style="8" customWidth="1"/>
    <col min="14855" max="14855" width="12.5" style="8" customWidth="1"/>
    <col min="14856" max="14856" width="14.875" style="8" customWidth="1"/>
    <col min="14857" max="15104" width="11" style="8"/>
    <col min="15105" max="15105" width="23.875" style="8" customWidth="1"/>
    <col min="15106" max="15106" width="29.375" style="8" customWidth="1"/>
    <col min="15107" max="15107" width="14.75" style="8" customWidth="1"/>
    <col min="15108" max="15108" width="18" style="8" customWidth="1"/>
    <col min="15109" max="15109" width="16.25" style="8" customWidth="1"/>
    <col min="15110" max="15110" width="21.5" style="8" customWidth="1"/>
    <col min="15111" max="15111" width="12.5" style="8" customWidth="1"/>
    <col min="15112" max="15112" width="14.875" style="8" customWidth="1"/>
    <col min="15113" max="15360" width="11" style="8"/>
    <col min="15361" max="15361" width="23.875" style="8" customWidth="1"/>
    <col min="15362" max="15362" width="29.375" style="8" customWidth="1"/>
    <col min="15363" max="15363" width="14.75" style="8" customWidth="1"/>
    <col min="15364" max="15364" width="18" style="8" customWidth="1"/>
    <col min="15365" max="15365" width="16.25" style="8" customWidth="1"/>
    <col min="15366" max="15366" width="21.5" style="8" customWidth="1"/>
    <col min="15367" max="15367" width="12.5" style="8" customWidth="1"/>
    <col min="15368" max="15368" width="14.875" style="8" customWidth="1"/>
    <col min="15369" max="15616" width="11" style="8"/>
    <col min="15617" max="15617" width="23.875" style="8" customWidth="1"/>
    <col min="15618" max="15618" width="29.375" style="8" customWidth="1"/>
    <col min="15619" max="15619" width="14.75" style="8" customWidth="1"/>
    <col min="15620" max="15620" width="18" style="8" customWidth="1"/>
    <col min="15621" max="15621" width="16.25" style="8" customWidth="1"/>
    <col min="15622" max="15622" width="21.5" style="8" customWidth="1"/>
    <col min="15623" max="15623" width="12.5" style="8" customWidth="1"/>
    <col min="15624" max="15624" width="14.875" style="8" customWidth="1"/>
    <col min="15625" max="15872" width="11" style="8"/>
    <col min="15873" max="15873" width="23.875" style="8" customWidth="1"/>
    <col min="15874" max="15874" width="29.375" style="8" customWidth="1"/>
    <col min="15875" max="15875" width="14.75" style="8" customWidth="1"/>
    <col min="15876" max="15876" width="18" style="8" customWidth="1"/>
    <col min="15877" max="15877" width="16.25" style="8" customWidth="1"/>
    <col min="15878" max="15878" width="21.5" style="8" customWidth="1"/>
    <col min="15879" max="15879" width="12.5" style="8" customWidth="1"/>
    <col min="15880" max="15880" width="14.875" style="8" customWidth="1"/>
    <col min="15881" max="16128" width="11" style="8"/>
    <col min="16129" max="16129" width="23.875" style="8" customWidth="1"/>
    <col min="16130" max="16130" width="29.375" style="8" customWidth="1"/>
    <col min="16131" max="16131" width="14.75" style="8" customWidth="1"/>
    <col min="16132" max="16132" width="18" style="8" customWidth="1"/>
    <col min="16133" max="16133" width="16.25" style="8" customWidth="1"/>
    <col min="16134" max="16134" width="21.5" style="8" customWidth="1"/>
    <col min="16135" max="16135" width="12.5" style="8" customWidth="1"/>
    <col min="16136" max="16136" width="14.875" style="8" customWidth="1"/>
    <col min="16137" max="16384" width="11" style="8"/>
  </cols>
  <sheetData>
    <row r="1" spans="1:4" s="7" customFormat="1" ht="27" customHeight="1" x14ac:dyDescent="0.2">
      <c r="A1" s="7" t="s">
        <v>121</v>
      </c>
      <c r="B1" s="7" t="s">
        <v>1027</v>
      </c>
      <c r="C1" s="7" t="s">
        <v>1028</v>
      </c>
      <c r="D1" s="7" t="s">
        <v>1029</v>
      </c>
    </row>
    <row r="2" spans="1:4" x14ac:dyDescent="0.2">
      <c r="A2" s="8" t="s">
        <v>976</v>
      </c>
      <c r="B2" s="8" t="str">
        <f>UPPER(A2)</f>
        <v>INGOLF STÖBER</v>
      </c>
      <c r="C2" s="8" t="str">
        <f>PROPER(B2)</f>
        <v>Ingolf Stöber</v>
      </c>
      <c r="D2" s="8" t="str">
        <f>LOWER(C2)</f>
        <v>ingolf stöber</v>
      </c>
    </row>
    <row r="3" spans="1:4" x14ac:dyDescent="0.2">
      <c r="A3" s="8" t="s">
        <v>977</v>
      </c>
      <c r="B3" s="8" t="str">
        <f t="shared" ref="B3:B52" si="0">UPPER(A3)</f>
        <v>ARIANE BERTHIER</v>
      </c>
      <c r="C3" s="8" t="str">
        <f t="shared" ref="C3:C52" si="1">PROPER(B3)</f>
        <v>Ariane Berthier</v>
      </c>
      <c r="D3" s="8" t="str">
        <f t="shared" ref="D3:D52" si="2">LOWER(C3)</f>
        <v>ariane berthier</v>
      </c>
    </row>
    <row r="4" spans="1:4" x14ac:dyDescent="0.2">
      <c r="A4" s="8" t="s">
        <v>978</v>
      </c>
      <c r="B4" s="8" t="str">
        <f t="shared" si="0"/>
        <v>INKE HERRMANN</v>
      </c>
      <c r="C4" s="8" t="str">
        <f t="shared" si="1"/>
        <v>Inke Herrmann</v>
      </c>
      <c r="D4" s="8" t="str">
        <f t="shared" si="2"/>
        <v>inke herrmann</v>
      </c>
    </row>
    <row r="5" spans="1:4" x14ac:dyDescent="0.2">
      <c r="A5" s="8" t="s">
        <v>979</v>
      </c>
      <c r="B5" s="8" t="str">
        <f t="shared" si="0"/>
        <v>ANDREA DUNKER</v>
      </c>
      <c r="C5" s="8" t="str">
        <f t="shared" si="1"/>
        <v>Andrea Dunker</v>
      </c>
      <c r="D5" s="8" t="str">
        <f t="shared" si="2"/>
        <v>andrea dunker</v>
      </c>
    </row>
    <row r="6" spans="1:4" x14ac:dyDescent="0.2">
      <c r="A6" s="8" t="s">
        <v>980</v>
      </c>
      <c r="B6" s="8" t="str">
        <f t="shared" si="0"/>
        <v>STIG STRUVE-CHRISTENSEN</v>
      </c>
      <c r="C6" s="8" t="str">
        <f t="shared" si="1"/>
        <v>Stig Struve-Christensen</v>
      </c>
      <c r="D6" s="8" t="str">
        <f t="shared" si="2"/>
        <v>stig struve-christensen</v>
      </c>
    </row>
    <row r="7" spans="1:4" x14ac:dyDescent="0.2">
      <c r="A7" s="8" t="s">
        <v>982</v>
      </c>
      <c r="B7" s="8" t="str">
        <f t="shared" si="0"/>
        <v>MICHAEL KRAUSE</v>
      </c>
      <c r="C7" s="8" t="str">
        <f t="shared" si="1"/>
        <v>Michael Krause</v>
      </c>
      <c r="D7" s="8" t="str">
        <f t="shared" si="2"/>
        <v>michael krause</v>
      </c>
    </row>
    <row r="8" spans="1:4" x14ac:dyDescent="0.2">
      <c r="A8" s="8" t="s">
        <v>984</v>
      </c>
      <c r="B8" s="8" t="str">
        <f t="shared" si="0"/>
        <v>CHRISTIAN CLETUS</v>
      </c>
      <c r="C8" s="8" t="str">
        <f t="shared" si="1"/>
        <v>Christian Cletus</v>
      </c>
      <c r="D8" s="8" t="str">
        <f t="shared" si="2"/>
        <v>christian cletus</v>
      </c>
    </row>
    <row r="9" spans="1:4" x14ac:dyDescent="0.2">
      <c r="A9" s="8" t="s">
        <v>985</v>
      </c>
      <c r="B9" s="8" t="str">
        <f t="shared" si="0"/>
        <v>LISA TOFTEMARK</v>
      </c>
      <c r="C9" s="8" t="str">
        <f t="shared" si="1"/>
        <v>Lisa Toftemark</v>
      </c>
      <c r="D9" s="8" t="str">
        <f t="shared" si="2"/>
        <v>lisa toftemark</v>
      </c>
    </row>
    <row r="10" spans="1:4" x14ac:dyDescent="0.2">
      <c r="A10" s="8" t="s">
        <v>983</v>
      </c>
      <c r="B10" s="8" t="str">
        <f t="shared" si="0"/>
        <v>INGELISE LANG</v>
      </c>
      <c r="C10" s="8" t="str">
        <f t="shared" si="1"/>
        <v>Ingelise Lang</v>
      </c>
      <c r="D10" s="8" t="str">
        <f t="shared" si="2"/>
        <v>ingelise lang</v>
      </c>
    </row>
    <row r="11" spans="1:4" x14ac:dyDescent="0.2">
      <c r="A11" s="8" t="s">
        <v>986</v>
      </c>
      <c r="B11" s="8" t="str">
        <f t="shared" si="0"/>
        <v>BRITTA SIMON</v>
      </c>
      <c r="C11" s="8" t="str">
        <f t="shared" si="1"/>
        <v>Britta Simon</v>
      </c>
      <c r="D11" s="8" t="str">
        <f t="shared" si="2"/>
        <v>britta simon</v>
      </c>
    </row>
    <row r="12" spans="1:4" x14ac:dyDescent="0.2">
      <c r="A12" s="8" t="s">
        <v>987</v>
      </c>
      <c r="B12" s="8" t="str">
        <f t="shared" si="0"/>
        <v>NINA VIETSEN</v>
      </c>
      <c r="C12" s="8" t="str">
        <f t="shared" si="1"/>
        <v>Nina Vietsen</v>
      </c>
      <c r="D12" s="8" t="str">
        <f t="shared" si="2"/>
        <v>nina vietsen</v>
      </c>
    </row>
    <row r="13" spans="1:4" x14ac:dyDescent="0.2">
      <c r="A13" s="8" t="s">
        <v>989</v>
      </c>
      <c r="B13" s="8" t="str">
        <f t="shared" si="0"/>
        <v>PETER J. KREBS</v>
      </c>
      <c r="C13" s="8" t="str">
        <f t="shared" si="1"/>
        <v>Peter J. Krebs</v>
      </c>
      <c r="D13" s="8" t="str">
        <f t="shared" si="2"/>
        <v>peter j. krebs</v>
      </c>
    </row>
    <row r="14" spans="1:4" x14ac:dyDescent="0.2">
      <c r="A14" s="8" t="s">
        <v>981</v>
      </c>
      <c r="B14" s="8" t="str">
        <f t="shared" si="0"/>
        <v>CHRISTINE KOCH</v>
      </c>
      <c r="C14" s="8" t="str">
        <f t="shared" si="1"/>
        <v>Christine Koch</v>
      </c>
      <c r="D14" s="8" t="str">
        <f t="shared" si="2"/>
        <v>christine koch</v>
      </c>
    </row>
    <row r="15" spans="1:4" x14ac:dyDescent="0.2">
      <c r="A15" s="8" t="s">
        <v>990</v>
      </c>
      <c r="B15" s="8" t="str">
        <f t="shared" si="0"/>
        <v>THOMAS ANDERSEN</v>
      </c>
      <c r="C15" s="8" t="str">
        <f t="shared" si="1"/>
        <v>Thomas Andersen</v>
      </c>
      <c r="D15" s="8" t="str">
        <f t="shared" si="2"/>
        <v>thomas andersen</v>
      </c>
    </row>
    <row r="16" spans="1:4" x14ac:dyDescent="0.2">
      <c r="A16" s="8" t="s">
        <v>991</v>
      </c>
      <c r="B16" s="8" t="str">
        <f t="shared" si="0"/>
        <v>SVEN EBERHARDT</v>
      </c>
      <c r="C16" s="8" t="str">
        <f t="shared" si="1"/>
        <v>Sven Eberhardt</v>
      </c>
      <c r="D16" s="8" t="str">
        <f t="shared" si="2"/>
        <v>sven eberhardt</v>
      </c>
    </row>
    <row r="17" spans="1:4" x14ac:dyDescent="0.2">
      <c r="A17" s="8" t="s">
        <v>992</v>
      </c>
      <c r="B17" s="8" t="str">
        <f t="shared" si="0"/>
        <v>JAN SCHRÄPEL</v>
      </c>
      <c r="C17" s="8" t="str">
        <f t="shared" si="1"/>
        <v>Jan Schräpel</v>
      </c>
      <c r="D17" s="8" t="str">
        <f t="shared" si="2"/>
        <v>jan schräpel</v>
      </c>
    </row>
    <row r="18" spans="1:4" x14ac:dyDescent="0.2">
      <c r="A18" s="8" t="s">
        <v>993</v>
      </c>
      <c r="B18" s="8" t="str">
        <f t="shared" si="0"/>
        <v>JOACHIM SEIDLER</v>
      </c>
      <c r="C18" s="8" t="str">
        <f t="shared" si="1"/>
        <v>Joachim Seidler</v>
      </c>
      <c r="D18" s="8" t="str">
        <f t="shared" si="2"/>
        <v>joachim seidler</v>
      </c>
    </row>
    <row r="19" spans="1:4" x14ac:dyDescent="0.2">
      <c r="A19" s="8" t="s">
        <v>994</v>
      </c>
      <c r="B19" s="8" t="str">
        <f t="shared" si="0"/>
        <v>JENS GESCHWANDTNER</v>
      </c>
      <c r="C19" s="8" t="str">
        <f t="shared" si="1"/>
        <v>Jens Geschwandtner</v>
      </c>
      <c r="D19" s="8" t="str">
        <f t="shared" si="2"/>
        <v>jens geschwandtner</v>
      </c>
    </row>
    <row r="20" spans="1:4" x14ac:dyDescent="0.2">
      <c r="A20" s="8" t="s">
        <v>988</v>
      </c>
      <c r="B20" s="8" t="str">
        <f t="shared" si="0"/>
        <v>HEINRICH FISCHER</v>
      </c>
      <c r="C20" s="8" t="str">
        <f t="shared" si="1"/>
        <v>Heinrich Fischer</v>
      </c>
      <c r="D20" s="8" t="str">
        <f t="shared" si="2"/>
        <v>heinrich fischer</v>
      </c>
    </row>
    <row r="21" spans="1:4" x14ac:dyDescent="0.2">
      <c r="A21" s="8" t="s">
        <v>995</v>
      </c>
      <c r="B21" s="8" t="str">
        <f t="shared" si="0"/>
        <v>KATJA HEIDEMANN</v>
      </c>
      <c r="C21" s="8" t="str">
        <f t="shared" si="1"/>
        <v>Katja Heidemann</v>
      </c>
      <c r="D21" s="8" t="str">
        <f t="shared" si="2"/>
        <v>katja heidemann</v>
      </c>
    </row>
    <row r="22" spans="1:4" x14ac:dyDescent="0.2">
      <c r="A22" s="8" t="s">
        <v>997</v>
      </c>
      <c r="B22" s="8" t="str">
        <f t="shared" si="0"/>
        <v>UTA ERBEN</v>
      </c>
      <c r="C22" s="8" t="str">
        <f t="shared" si="1"/>
        <v>Uta Erben</v>
      </c>
      <c r="D22" s="8" t="str">
        <f t="shared" si="2"/>
        <v>uta erben</v>
      </c>
    </row>
    <row r="23" spans="1:4" x14ac:dyDescent="0.2">
      <c r="A23" s="8" t="s">
        <v>998</v>
      </c>
      <c r="B23" s="8" t="str">
        <f t="shared" si="0"/>
        <v>JOSE LUGO</v>
      </c>
      <c r="C23" s="8" t="str">
        <f t="shared" si="1"/>
        <v>Jose Lugo</v>
      </c>
      <c r="D23" s="8" t="str">
        <f t="shared" si="2"/>
        <v>jose lugo</v>
      </c>
    </row>
    <row r="24" spans="1:4" x14ac:dyDescent="0.2">
      <c r="A24" s="8" t="s">
        <v>999</v>
      </c>
      <c r="B24" s="8" t="str">
        <f t="shared" si="0"/>
        <v>DANIELLE TIEDT</v>
      </c>
      <c r="C24" s="8" t="str">
        <f t="shared" si="1"/>
        <v>Danielle Tiedt</v>
      </c>
      <c r="D24" s="8" t="str">
        <f t="shared" si="2"/>
        <v>danielle tiedt</v>
      </c>
    </row>
    <row r="25" spans="1:4" x14ac:dyDescent="0.2">
      <c r="A25" s="8" t="s">
        <v>1000</v>
      </c>
      <c r="B25" s="8" t="str">
        <f t="shared" si="0"/>
        <v>SVEN BUCK</v>
      </c>
      <c r="C25" s="8" t="str">
        <f t="shared" si="1"/>
        <v>Sven Buck</v>
      </c>
      <c r="D25" s="8" t="str">
        <f t="shared" si="2"/>
        <v>sven buck</v>
      </c>
    </row>
    <row r="26" spans="1:4" x14ac:dyDescent="0.2">
      <c r="A26" s="8" t="s">
        <v>1002</v>
      </c>
      <c r="B26" s="8" t="str">
        <f t="shared" si="0"/>
        <v>ANJA RICHTER</v>
      </c>
      <c r="C26" s="8" t="str">
        <f t="shared" si="1"/>
        <v>Anja Richter</v>
      </c>
      <c r="D26" s="8" t="str">
        <f t="shared" si="2"/>
        <v>anja richter</v>
      </c>
    </row>
    <row r="27" spans="1:4" x14ac:dyDescent="0.2">
      <c r="A27" s="8" t="s">
        <v>1003</v>
      </c>
      <c r="B27" s="8" t="str">
        <f t="shared" si="0"/>
        <v>PASCALINE OVEREEM</v>
      </c>
      <c r="C27" s="8" t="str">
        <f t="shared" si="1"/>
        <v>Pascaline Overeem</v>
      </c>
      <c r="D27" s="8" t="str">
        <f t="shared" si="2"/>
        <v>pascaline overeem</v>
      </c>
    </row>
    <row r="28" spans="1:4" x14ac:dyDescent="0.2">
      <c r="A28" s="8" t="s">
        <v>1005</v>
      </c>
      <c r="B28" s="8" t="str">
        <f t="shared" si="0"/>
        <v>JAE PAK</v>
      </c>
      <c r="C28" s="8" t="str">
        <f t="shared" si="1"/>
        <v>Jae Pak</v>
      </c>
      <c r="D28" s="8" t="str">
        <f t="shared" si="2"/>
        <v>jae pak</v>
      </c>
    </row>
    <row r="29" spans="1:4" x14ac:dyDescent="0.2">
      <c r="A29" s="8" t="s">
        <v>1006</v>
      </c>
      <c r="B29" s="8" t="str">
        <f t="shared" si="0"/>
        <v>DORENA PASCHKE</v>
      </c>
      <c r="C29" s="8" t="str">
        <f t="shared" si="1"/>
        <v>Dorena Paschke</v>
      </c>
      <c r="D29" s="8" t="str">
        <f t="shared" si="2"/>
        <v>dorena paschke</v>
      </c>
    </row>
    <row r="30" spans="1:4" x14ac:dyDescent="0.2">
      <c r="A30" s="8" t="s">
        <v>1007</v>
      </c>
      <c r="B30" s="8" t="str">
        <f t="shared" si="0"/>
        <v>NURHAN GÜRAN</v>
      </c>
      <c r="C30" s="8" t="str">
        <f t="shared" si="1"/>
        <v>Nurhan Güran</v>
      </c>
      <c r="D30" s="8" t="str">
        <f t="shared" si="2"/>
        <v>nurhan güran</v>
      </c>
    </row>
    <row r="31" spans="1:4" x14ac:dyDescent="0.2">
      <c r="A31" s="8" t="s">
        <v>1001</v>
      </c>
      <c r="B31" s="8" t="str">
        <f t="shared" si="0"/>
        <v>HELMUT HORNIG</v>
      </c>
      <c r="C31" s="8" t="str">
        <f t="shared" si="1"/>
        <v>Helmut Hornig</v>
      </c>
      <c r="D31" s="8" t="str">
        <f t="shared" si="2"/>
        <v>helmut hornig</v>
      </c>
    </row>
    <row r="32" spans="1:4" x14ac:dyDescent="0.2">
      <c r="A32" s="8" t="s">
        <v>1009</v>
      </c>
      <c r="B32" s="8" t="str">
        <f t="shared" si="0"/>
        <v>JENS JOHANNSEN</v>
      </c>
      <c r="C32" s="8" t="str">
        <f t="shared" si="1"/>
        <v>Jens Johannsen</v>
      </c>
      <c r="D32" s="8" t="str">
        <f t="shared" si="2"/>
        <v>jens johannsen</v>
      </c>
    </row>
    <row r="33" spans="1:4" x14ac:dyDescent="0.2">
      <c r="A33" s="8" t="s">
        <v>1011</v>
      </c>
      <c r="B33" s="8" t="str">
        <f t="shared" si="0"/>
        <v>KAREN BERG</v>
      </c>
      <c r="C33" s="8" t="str">
        <f t="shared" si="1"/>
        <v>Karen Berg</v>
      </c>
      <c r="D33" s="8" t="str">
        <f t="shared" si="2"/>
        <v>karen berg</v>
      </c>
    </row>
    <row r="34" spans="1:4" x14ac:dyDescent="0.2">
      <c r="A34" s="8" t="s">
        <v>1010</v>
      </c>
      <c r="B34" s="8" t="str">
        <f t="shared" si="0"/>
        <v>MIKE SCHNEIDER</v>
      </c>
      <c r="C34" s="8" t="str">
        <f t="shared" si="1"/>
        <v>Mike Schneider</v>
      </c>
      <c r="D34" s="8" t="str">
        <f t="shared" si="2"/>
        <v>mike schneider</v>
      </c>
    </row>
    <row r="35" spans="1:4" x14ac:dyDescent="0.2">
      <c r="A35" s="8" t="s">
        <v>1012</v>
      </c>
      <c r="B35" s="8" t="str">
        <f t="shared" si="0"/>
        <v>FUKIKO OGISU</v>
      </c>
      <c r="C35" s="8" t="str">
        <f t="shared" si="1"/>
        <v>Fukiko Ogisu</v>
      </c>
      <c r="D35" s="8" t="str">
        <f t="shared" si="2"/>
        <v>fukiko ogisu</v>
      </c>
    </row>
    <row r="36" spans="1:4" x14ac:dyDescent="0.2">
      <c r="A36" s="8" t="s">
        <v>1008</v>
      </c>
      <c r="B36" s="8" t="str">
        <f t="shared" si="0"/>
        <v>MANUELA DÖRING</v>
      </c>
      <c r="C36" s="8" t="str">
        <f t="shared" si="1"/>
        <v>Manuela Döring</v>
      </c>
      <c r="D36" s="8" t="str">
        <f t="shared" si="2"/>
        <v>manuela döring</v>
      </c>
    </row>
    <row r="37" spans="1:4" x14ac:dyDescent="0.2">
      <c r="A37" s="8" t="s">
        <v>1013</v>
      </c>
      <c r="B37" s="8" t="str">
        <f t="shared" si="0"/>
        <v>PETER BREHM</v>
      </c>
      <c r="C37" s="8" t="str">
        <f t="shared" si="1"/>
        <v>Peter Brehm</v>
      </c>
      <c r="D37" s="8" t="str">
        <f t="shared" si="2"/>
        <v>peter brehm</v>
      </c>
    </row>
    <row r="38" spans="1:4" x14ac:dyDescent="0.2">
      <c r="A38" s="8" t="s">
        <v>1014</v>
      </c>
      <c r="B38" s="8" t="str">
        <f t="shared" si="0"/>
        <v>SUNIL KODURI</v>
      </c>
      <c r="C38" s="8" t="str">
        <f t="shared" si="1"/>
        <v>Sunil Koduri</v>
      </c>
      <c r="D38" s="8" t="str">
        <f t="shared" si="2"/>
        <v>sunil koduri</v>
      </c>
    </row>
    <row r="39" spans="1:4" x14ac:dyDescent="0.2">
      <c r="A39" s="8" t="s">
        <v>1015</v>
      </c>
      <c r="B39" s="8" t="str">
        <f t="shared" si="0"/>
        <v>STEFAN KNORR</v>
      </c>
      <c r="C39" s="8" t="str">
        <f t="shared" si="1"/>
        <v>Stefan Knorr</v>
      </c>
      <c r="D39" s="8" t="str">
        <f t="shared" si="2"/>
        <v>stefan knorr</v>
      </c>
    </row>
    <row r="40" spans="1:4" x14ac:dyDescent="0.2">
      <c r="A40" s="8" t="s">
        <v>1016</v>
      </c>
      <c r="B40" s="8" t="str">
        <f t="shared" si="0"/>
        <v>JENNIFER RIEGLE</v>
      </c>
      <c r="C40" s="8" t="str">
        <f t="shared" si="1"/>
        <v>Jennifer Riegle</v>
      </c>
      <c r="D40" s="8" t="str">
        <f t="shared" si="2"/>
        <v>jennifer riegle</v>
      </c>
    </row>
    <row r="41" spans="1:4" x14ac:dyDescent="0.2">
      <c r="A41" s="8" t="s">
        <v>1017</v>
      </c>
      <c r="B41" s="8" t="str">
        <f t="shared" si="0"/>
        <v>MICHAEL BERROTH</v>
      </c>
      <c r="C41" s="8" t="str">
        <f t="shared" si="1"/>
        <v>Michael Berroth</v>
      </c>
      <c r="D41" s="8" t="str">
        <f t="shared" si="2"/>
        <v>michael berroth</v>
      </c>
    </row>
    <row r="42" spans="1:4" x14ac:dyDescent="0.2">
      <c r="A42" s="8" t="s">
        <v>1018</v>
      </c>
      <c r="B42" s="8" t="str">
        <f t="shared" si="0"/>
        <v>THORSTEN ARNDT</v>
      </c>
      <c r="C42" s="8" t="str">
        <f t="shared" si="1"/>
        <v>Thorsten Arndt</v>
      </c>
      <c r="D42" s="8" t="str">
        <f t="shared" si="2"/>
        <v>thorsten arndt</v>
      </c>
    </row>
    <row r="43" spans="1:4" x14ac:dyDescent="0.2">
      <c r="A43" s="8" t="s">
        <v>1019</v>
      </c>
      <c r="B43" s="8" t="str">
        <f t="shared" si="0"/>
        <v>ARNO BOST</v>
      </c>
      <c r="C43" s="8" t="str">
        <f t="shared" si="1"/>
        <v>Arno Bost</v>
      </c>
      <c r="D43" s="8" t="str">
        <f t="shared" si="2"/>
        <v>arno bost</v>
      </c>
    </row>
    <row r="44" spans="1:4" x14ac:dyDescent="0.2">
      <c r="A44" s="8" t="s">
        <v>1004</v>
      </c>
      <c r="B44" s="8" t="str">
        <f t="shared" si="0"/>
        <v>PATRICK GOTTWALD</v>
      </c>
      <c r="C44" s="8" t="str">
        <f t="shared" si="1"/>
        <v>Patrick Gottwald</v>
      </c>
      <c r="D44" s="8" t="str">
        <f t="shared" si="2"/>
        <v>patrick gottwald</v>
      </c>
    </row>
    <row r="45" spans="1:4" x14ac:dyDescent="0.2">
      <c r="A45" s="8" t="s">
        <v>996</v>
      </c>
      <c r="B45" s="8" t="str">
        <f t="shared" si="0"/>
        <v>CORNELIA TRÄGER</v>
      </c>
      <c r="C45" s="8" t="str">
        <f t="shared" si="1"/>
        <v>Cornelia Träger</v>
      </c>
      <c r="D45" s="8" t="str">
        <f t="shared" si="2"/>
        <v>cornelia träger</v>
      </c>
    </row>
    <row r="46" spans="1:4" x14ac:dyDescent="0.2">
      <c r="A46" s="8" t="s">
        <v>1020</v>
      </c>
      <c r="B46" s="8" t="str">
        <f t="shared" si="0"/>
        <v>WALTER WEINFURTER</v>
      </c>
      <c r="C46" s="8" t="str">
        <f t="shared" si="1"/>
        <v>Walter Weinfurter</v>
      </c>
      <c r="D46" s="8" t="str">
        <f t="shared" si="2"/>
        <v>walter weinfurter</v>
      </c>
    </row>
    <row r="47" spans="1:4" x14ac:dyDescent="0.2">
      <c r="A47" s="8" t="s">
        <v>1021</v>
      </c>
      <c r="B47" s="8" t="str">
        <f t="shared" si="0"/>
        <v>LUTZ GEBHARDT</v>
      </c>
      <c r="C47" s="8" t="str">
        <f t="shared" si="1"/>
        <v>Lutz Gebhardt</v>
      </c>
      <c r="D47" s="8" t="str">
        <f t="shared" si="2"/>
        <v>lutz gebhardt</v>
      </c>
    </row>
    <row r="48" spans="1:4" x14ac:dyDescent="0.2">
      <c r="A48" s="8" t="s">
        <v>1022</v>
      </c>
      <c r="B48" s="8" t="str">
        <f t="shared" si="0"/>
        <v>MARKUS BREYER</v>
      </c>
      <c r="C48" s="8" t="str">
        <f t="shared" si="1"/>
        <v>Markus Breyer</v>
      </c>
      <c r="D48" s="8" t="str">
        <f t="shared" si="2"/>
        <v>markus breyer</v>
      </c>
    </row>
    <row r="49" spans="1:4" x14ac:dyDescent="0.2">
      <c r="A49" s="8" t="s">
        <v>1023</v>
      </c>
      <c r="B49" s="8" t="str">
        <f t="shared" si="0"/>
        <v>MENG PHUA</v>
      </c>
      <c r="C49" s="8" t="str">
        <f t="shared" si="1"/>
        <v>Meng Phua</v>
      </c>
      <c r="D49" s="8" t="str">
        <f t="shared" si="2"/>
        <v>meng phua</v>
      </c>
    </row>
    <row r="50" spans="1:4" x14ac:dyDescent="0.2">
      <c r="A50" s="8" t="s">
        <v>1024</v>
      </c>
      <c r="B50" s="8" t="str">
        <f t="shared" si="0"/>
        <v>MARIE REINHART</v>
      </c>
      <c r="C50" s="8" t="str">
        <f t="shared" si="1"/>
        <v>Marie Reinhart</v>
      </c>
      <c r="D50" s="8" t="str">
        <f t="shared" si="2"/>
        <v>marie reinhart</v>
      </c>
    </row>
    <row r="51" spans="1:4" x14ac:dyDescent="0.2">
      <c r="A51" s="8" t="s">
        <v>1025</v>
      </c>
      <c r="B51" s="8" t="str">
        <f t="shared" si="0"/>
        <v>HENRIK JENSEN</v>
      </c>
      <c r="C51" s="8" t="str">
        <f t="shared" si="1"/>
        <v>Henrik Jensen</v>
      </c>
      <c r="D51" s="8" t="str">
        <f t="shared" si="2"/>
        <v>henrik jensen</v>
      </c>
    </row>
    <row r="52" spans="1:4" x14ac:dyDescent="0.2">
      <c r="A52" s="8" t="s">
        <v>1026</v>
      </c>
      <c r="B52" s="8" t="str">
        <f t="shared" si="0"/>
        <v>HELGE HOEING</v>
      </c>
      <c r="C52" s="8" t="str">
        <f t="shared" si="1"/>
        <v>Helge Hoeing</v>
      </c>
      <c r="D52" s="8" t="str">
        <f t="shared" si="2"/>
        <v>helge hoeing</v>
      </c>
    </row>
  </sheetData>
  <pageMargins left="0.78740157499999996" right="0.78740157499999996" top="0.984251969" bottom="0.984251969" header="0.4921259845" footer="0.4921259845"/>
  <pageSetup scale="64" fitToHeight="2"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52"/>
  <sheetViews>
    <sheetView zoomScale="175" zoomScaleNormal="175" workbookViewId="0">
      <selection activeCell="E2" sqref="E2"/>
    </sheetView>
  </sheetViews>
  <sheetFormatPr baseColWidth="10" defaultRowHeight="12.75" x14ac:dyDescent="0.2"/>
  <cols>
    <col min="1" max="1" width="23.875" style="8" customWidth="1"/>
    <col min="2" max="2" width="29.375" style="8" customWidth="1"/>
    <col min="3" max="3" width="14.75" style="8" customWidth="1"/>
    <col min="4" max="4" width="18" style="8" customWidth="1"/>
    <col min="5" max="5" width="16.25" style="8" customWidth="1"/>
    <col min="6" max="6" width="21.5" style="8" customWidth="1"/>
    <col min="7" max="7" width="12.5" style="8" customWidth="1"/>
    <col min="8" max="8" width="14.875" style="8" customWidth="1"/>
    <col min="9" max="256" width="11" style="8"/>
    <col min="257" max="257" width="23.875" style="8" customWidth="1"/>
    <col min="258" max="258" width="29.375" style="8" customWidth="1"/>
    <col min="259" max="259" width="14.75" style="8" customWidth="1"/>
    <col min="260" max="260" width="18" style="8" customWidth="1"/>
    <col min="261" max="261" width="16.25" style="8" customWidth="1"/>
    <col min="262" max="262" width="21.5" style="8" customWidth="1"/>
    <col min="263" max="263" width="12.5" style="8" customWidth="1"/>
    <col min="264" max="264" width="14.875" style="8" customWidth="1"/>
    <col min="265" max="512" width="11" style="8"/>
    <col min="513" max="513" width="23.875" style="8" customWidth="1"/>
    <col min="514" max="514" width="29.375" style="8" customWidth="1"/>
    <col min="515" max="515" width="14.75" style="8" customWidth="1"/>
    <col min="516" max="516" width="18" style="8" customWidth="1"/>
    <col min="517" max="517" width="16.25" style="8" customWidth="1"/>
    <col min="518" max="518" width="21.5" style="8" customWidth="1"/>
    <col min="519" max="519" width="12.5" style="8" customWidth="1"/>
    <col min="520" max="520" width="14.875" style="8" customWidth="1"/>
    <col min="521" max="768" width="11" style="8"/>
    <col min="769" max="769" width="23.875" style="8" customWidth="1"/>
    <col min="770" max="770" width="29.375" style="8" customWidth="1"/>
    <col min="771" max="771" width="14.75" style="8" customWidth="1"/>
    <col min="772" max="772" width="18" style="8" customWidth="1"/>
    <col min="773" max="773" width="16.25" style="8" customWidth="1"/>
    <col min="774" max="774" width="21.5" style="8" customWidth="1"/>
    <col min="775" max="775" width="12.5" style="8" customWidth="1"/>
    <col min="776" max="776" width="14.875" style="8" customWidth="1"/>
    <col min="777" max="1024" width="11" style="8"/>
    <col min="1025" max="1025" width="23.875" style="8" customWidth="1"/>
    <col min="1026" max="1026" width="29.375" style="8" customWidth="1"/>
    <col min="1027" max="1027" width="14.75" style="8" customWidth="1"/>
    <col min="1028" max="1028" width="18" style="8" customWidth="1"/>
    <col min="1029" max="1029" width="16.25" style="8" customWidth="1"/>
    <col min="1030" max="1030" width="21.5" style="8" customWidth="1"/>
    <col min="1031" max="1031" width="12.5" style="8" customWidth="1"/>
    <col min="1032" max="1032" width="14.875" style="8" customWidth="1"/>
    <col min="1033" max="1280" width="11" style="8"/>
    <col min="1281" max="1281" width="23.875" style="8" customWidth="1"/>
    <col min="1282" max="1282" width="29.375" style="8" customWidth="1"/>
    <col min="1283" max="1283" width="14.75" style="8" customWidth="1"/>
    <col min="1284" max="1284" width="18" style="8" customWidth="1"/>
    <col min="1285" max="1285" width="16.25" style="8" customWidth="1"/>
    <col min="1286" max="1286" width="21.5" style="8" customWidth="1"/>
    <col min="1287" max="1287" width="12.5" style="8" customWidth="1"/>
    <col min="1288" max="1288" width="14.875" style="8" customWidth="1"/>
    <col min="1289" max="1536" width="11" style="8"/>
    <col min="1537" max="1537" width="23.875" style="8" customWidth="1"/>
    <col min="1538" max="1538" width="29.375" style="8" customWidth="1"/>
    <col min="1539" max="1539" width="14.75" style="8" customWidth="1"/>
    <col min="1540" max="1540" width="18" style="8" customWidth="1"/>
    <col min="1541" max="1541" width="16.25" style="8" customWidth="1"/>
    <col min="1542" max="1542" width="21.5" style="8" customWidth="1"/>
    <col min="1543" max="1543" width="12.5" style="8" customWidth="1"/>
    <col min="1544" max="1544" width="14.875" style="8" customWidth="1"/>
    <col min="1545" max="1792" width="11" style="8"/>
    <col min="1793" max="1793" width="23.875" style="8" customWidth="1"/>
    <col min="1794" max="1794" width="29.375" style="8" customWidth="1"/>
    <col min="1795" max="1795" width="14.75" style="8" customWidth="1"/>
    <col min="1796" max="1796" width="18" style="8" customWidth="1"/>
    <col min="1797" max="1797" width="16.25" style="8" customWidth="1"/>
    <col min="1798" max="1798" width="21.5" style="8" customWidth="1"/>
    <col min="1799" max="1799" width="12.5" style="8" customWidth="1"/>
    <col min="1800" max="1800" width="14.875" style="8" customWidth="1"/>
    <col min="1801" max="2048" width="11" style="8"/>
    <col min="2049" max="2049" width="23.875" style="8" customWidth="1"/>
    <col min="2050" max="2050" width="29.375" style="8" customWidth="1"/>
    <col min="2051" max="2051" width="14.75" style="8" customWidth="1"/>
    <col min="2052" max="2052" width="18" style="8" customWidth="1"/>
    <col min="2053" max="2053" width="16.25" style="8" customWidth="1"/>
    <col min="2054" max="2054" width="21.5" style="8" customWidth="1"/>
    <col min="2055" max="2055" width="12.5" style="8" customWidth="1"/>
    <col min="2056" max="2056" width="14.875" style="8" customWidth="1"/>
    <col min="2057" max="2304" width="11" style="8"/>
    <col min="2305" max="2305" width="23.875" style="8" customWidth="1"/>
    <col min="2306" max="2306" width="29.375" style="8" customWidth="1"/>
    <col min="2307" max="2307" width="14.75" style="8" customWidth="1"/>
    <col min="2308" max="2308" width="18" style="8" customWidth="1"/>
    <col min="2309" max="2309" width="16.25" style="8" customWidth="1"/>
    <col min="2310" max="2310" width="21.5" style="8" customWidth="1"/>
    <col min="2311" max="2311" width="12.5" style="8" customWidth="1"/>
    <col min="2312" max="2312" width="14.875" style="8" customWidth="1"/>
    <col min="2313" max="2560" width="11" style="8"/>
    <col min="2561" max="2561" width="23.875" style="8" customWidth="1"/>
    <col min="2562" max="2562" width="29.375" style="8" customWidth="1"/>
    <col min="2563" max="2563" width="14.75" style="8" customWidth="1"/>
    <col min="2564" max="2564" width="18" style="8" customWidth="1"/>
    <col min="2565" max="2565" width="16.25" style="8" customWidth="1"/>
    <col min="2566" max="2566" width="21.5" style="8" customWidth="1"/>
    <col min="2567" max="2567" width="12.5" style="8" customWidth="1"/>
    <col min="2568" max="2568" width="14.875" style="8" customWidth="1"/>
    <col min="2569" max="2816" width="11" style="8"/>
    <col min="2817" max="2817" width="23.875" style="8" customWidth="1"/>
    <col min="2818" max="2818" width="29.375" style="8" customWidth="1"/>
    <col min="2819" max="2819" width="14.75" style="8" customWidth="1"/>
    <col min="2820" max="2820" width="18" style="8" customWidth="1"/>
    <col min="2821" max="2821" width="16.25" style="8" customWidth="1"/>
    <col min="2822" max="2822" width="21.5" style="8" customWidth="1"/>
    <col min="2823" max="2823" width="12.5" style="8" customWidth="1"/>
    <col min="2824" max="2824" width="14.875" style="8" customWidth="1"/>
    <col min="2825" max="3072" width="11" style="8"/>
    <col min="3073" max="3073" width="23.875" style="8" customWidth="1"/>
    <col min="3074" max="3074" width="29.375" style="8" customWidth="1"/>
    <col min="3075" max="3075" width="14.75" style="8" customWidth="1"/>
    <col min="3076" max="3076" width="18" style="8" customWidth="1"/>
    <col min="3077" max="3077" width="16.25" style="8" customWidth="1"/>
    <col min="3078" max="3078" width="21.5" style="8" customWidth="1"/>
    <col min="3079" max="3079" width="12.5" style="8" customWidth="1"/>
    <col min="3080" max="3080" width="14.875" style="8" customWidth="1"/>
    <col min="3081" max="3328" width="11" style="8"/>
    <col min="3329" max="3329" width="23.875" style="8" customWidth="1"/>
    <col min="3330" max="3330" width="29.375" style="8" customWidth="1"/>
    <col min="3331" max="3331" width="14.75" style="8" customWidth="1"/>
    <col min="3332" max="3332" width="18" style="8" customWidth="1"/>
    <col min="3333" max="3333" width="16.25" style="8" customWidth="1"/>
    <col min="3334" max="3334" width="21.5" style="8" customWidth="1"/>
    <col min="3335" max="3335" width="12.5" style="8" customWidth="1"/>
    <col min="3336" max="3336" width="14.875" style="8" customWidth="1"/>
    <col min="3337" max="3584" width="11" style="8"/>
    <col min="3585" max="3585" width="23.875" style="8" customWidth="1"/>
    <col min="3586" max="3586" width="29.375" style="8" customWidth="1"/>
    <col min="3587" max="3587" width="14.75" style="8" customWidth="1"/>
    <col min="3588" max="3588" width="18" style="8" customWidth="1"/>
    <col min="3589" max="3589" width="16.25" style="8" customWidth="1"/>
    <col min="3590" max="3590" width="21.5" style="8" customWidth="1"/>
    <col min="3591" max="3591" width="12.5" style="8" customWidth="1"/>
    <col min="3592" max="3592" width="14.875" style="8" customWidth="1"/>
    <col min="3593" max="3840" width="11" style="8"/>
    <col min="3841" max="3841" width="23.875" style="8" customWidth="1"/>
    <col min="3842" max="3842" width="29.375" style="8" customWidth="1"/>
    <col min="3843" max="3843" width="14.75" style="8" customWidth="1"/>
    <col min="3844" max="3844" width="18" style="8" customWidth="1"/>
    <col min="3845" max="3845" width="16.25" style="8" customWidth="1"/>
    <col min="3846" max="3846" width="21.5" style="8" customWidth="1"/>
    <col min="3847" max="3847" width="12.5" style="8" customWidth="1"/>
    <col min="3848" max="3848" width="14.875" style="8" customWidth="1"/>
    <col min="3849" max="4096" width="11" style="8"/>
    <col min="4097" max="4097" width="23.875" style="8" customWidth="1"/>
    <col min="4098" max="4098" width="29.375" style="8" customWidth="1"/>
    <col min="4099" max="4099" width="14.75" style="8" customWidth="1"/>
    <col min="4100" max="4100" width="18" style="8" customWidth="1"/>
    <col min="4101" max="4101" width="16.25" style="8" customWidth="1"/>
    <col min="4102" max="4102" width="21.5" style="8" customWidth="1"/>
    <col min="4103" max="4103" width="12.5" style="8" customWidth="1"/>
    <col min="4104" max="4104" width="14.875" style="8" customWidth="1"/>
    <col min="4105" max="4352" width="11" style="8"/>
    <col min="4353" max="4353" width="23.875" style="8" customWidth="1"/>
    <col min="4354" max="4354" width="29.375" style="8" customWidth="1"/>
    <col min="4355" max="4355" width="14.75" style="8" customWidth="1"/>
    <col min="4356" max="4356" width="18" style="8" customWidth="1"/>
    <col min="4357" max="4357" width="16.25" style="8" customWidth="1"/>
    <col min="4358" max="4358" width="21.5" style="8" customWidth="1"/>
    <col min="4359" max="4359" width="12.5" style="8" customWidth="1"/>
    <col min="4360" max="4360" width="14.875" style="8" customWidth="1"/>
    <col min="4361" max="4608" width="11" style="8"/>
    <col min="4609" max="4609" width="23.875" style="8" customWidth="1"/>
    <col min="4610" max="4610" width="29.375" style="8" customWidth="1"/>
    <col min="4611" max="4611" width="14.75" style="8" customWidth="1"/>
    <col min="4612" max="4612" width="18" style="8" customWidth="1"/>
    <col min="4613" max="4613" width="16.25" style="8" customWidth="1"/>
    <col min="4614" max="4614" width="21.5" style="8" customWidth="1"/>
    <col min="4615" max="4615" width="12.5" style="8" customWidth="1"/>
    <col min="4616" max="4616" width="14.875" style="8" customWidth="1"/>
    <col min="4617" max="4864" width="11" style="8"/>
    <col min="4865" max="4865" width="23.875" style="8" customWidth="1"/>
    <col min="4866" max="4866" width="29.375" style="8" customWidth="1"/>
    <col min="4867" max="4867" width="14.75" style="8" customWidth="1"/>
    <col min="4868" max="4868" width="18" style="8" customWidth="1"/>
    <col min="4869" max="4869" width="16.25" style="8" customWidth="1"/>
    <col min="4870" max="4870" width="21.5" style="8" customWidth="1"/>
    <col min="4871" max="4871" width="12.5" style="8" customWidth="1"/>
    <col min="4872" max="4872" width="14.875" style="8" customWidth="1"/>
    <col min="4873" max="5120" width="11" style="8"/>
    <col min="5121" max="5121" width="23.875" style="8" customWidth="1"/>
    <col min="5122" max="5122" width="29.375" style="8" customWidth="1"/>
    <col min="5123" max="5123" width="14.75" style="8" customWidth="1"/>
    <col min="5124" max="5124" width="18" style="8" customWidth="1"/>
    <col min="5125" max="5125" width="16.25" style="8" customWidth="1"/>
    <col min="5126" max="5126" width="21.5" style="8" customWidth="1"/>
    <col min="5127" max="5127" width="12.5" style="8" customWidth="1"/>
    <col min="5128" max="5128" width="14.875" style="8" customWidth="1"/>
    <col min="5129" max="5376" width="11" style="8"/>
    <col min="5377" max="5377" width="23.875" style="8" customWidth="1"/>
    <col min="5378" max="5378" width="29.375" style="8" customWidth="1"/>
    <col min="5379" max="5379" width="14.75" style="8" customWidth="1"/>
    <col min="5380" max="5380" width="18" style="8" customWidth="1"/>
    <col min="5381" max="5381" width="16.25" style="8" customWidth="1"/>
    <col min="5382" max="5382" width="21.5" style="8" customWidth="1"/>
    <col min="5383" max="5383" width="12.5" style="8" customWidth="1"/>
    <col min="5384" max="5384" width="14.875" style="8" customWidth="1"/>
    <col min="5385" max="5632" width="11" style="8"/>
    <col min="5633" max="5633" width="23.875" style="8" customWidth="1"/>
    <col min="5634" max="5634" width="29.375" style="8" customWidth="1"/>
    <col min="5635" max="5635" width="14.75" style="8" customWidth="1"/>
    <col min="5636" max="5636" width="18" style="8" customWidth="1"/>
    <col min="5637" max="5637" width="16.25" style="8" customWidth="1"/>
    <col min="5638" max="5638" width="21.5" style="8" customWidth="1"/>
    <col min="5639" max="5639" width="12.5" style="8" customWidth="1"/>
    <col min="5640" max="5640" width="14.875" style="8" customWidth="1"/>
    <col min="5641" max="5888" width="11" style="8"/>
    <col min="5889" max="5889" width="23.875" style="8" customWidth="1"/>
    <col min="5890" max="5890" width="29.375" style="8" customWidth="1"/>
    <col min="5891" max="5891" width="14.75" style="8" customWidth="1"/>
    <col min="5892" max="5892" width="18" style="8" customWidth="1"/>
    <col min="5893" max="5893" width="16.25" style="8" customWidth="1"/>
    <col min="5894" max="5894" width="21.5" style="8" customWidth="1"/>
    <col min="5895" max="5895" width="12.5" style="8" customWidth="1"/>
    <col min="5896" max="5896" width="14.875" style="8" customWidth="1"/>
    <col min="5897" max="6144" width="11" style="8"/>
    <col min="6145" max="6145" width="23.875" style="8" customWidth="1"/>
    <col min="6146" max="6146" width="29.375" style="8" customWidth="1"/>
    <col min="6147" max="6147" width="14.75" style="8" customWidth="1"/>
    <col min="6148" max="6148" width="18" style="8" customWidth="1"/>
    <col min="6149" max="6149" width="16.25" style="8" customWidth="1"/>
    <col min="6150" max="6150" width="21.5" style="8" customWidth="1"/>
    <col min="6151" max="6151" width="12.5" style="8" customWidth="1"/>
    <col min="6152" max="6152" width="14.875" style="8" customWidth="1"/>
    <col min="6153" max="6400" width="11" style="8"/>
    <col min="6401" max="6401" width="23.875" style="8" customWidth="1"/>
    <col min="6402" max="6402" width="29.375" style="8" customWidth="1"/>
    <col min="6403" max="6403" width="14.75" style="8" customWidth="1"/>
    <col min="6404" max="6404" width="18" style="8" customWidth="1"/>
    <col min="6405" max="6405" width="16.25" style="8" customWidth="1"/>
    <col min="6406" max="6406" width="21.5" style="8" customWidth="1"/>
    <col min="6407" max="6407" width="12.5" style="8" customWidth="1"/>
    <col min="6408" max="6408" width="14.875" style="8" customWidth="1"/>
    <col min="6409" max="6656" width="11" style="8"/>
    <col min="6657" max="6657" width="23.875" style="8" customWidth="1"/>
    <col min="6658" max="6658" width="29.375" style="8" customWidth="1"/>
    <col min="6659" max="6659" width="14.75" style="8" customWidth="1"/>
    <col min="6660" max="6660" width="18" style="8" customWidth="1"/>
    <col min="6661" max="6661" width="16.25" style="8" customWidth="1"/>
    <col min="6662" max="6662" width="21.5" style="8" customWidth="1"/>
    <col min="6663" max="6663" width="12.5" style="8" customWidth="1"/>
    <col min="6664" max="6664" width="14.875" style="8" customWidth="1"/>
    <col min="6665" max="6912" width="11" style="8"/>
    <col min="6913" max="6913" width="23.875" style="8" customWidth="1"/>
    <col min="6914" max="6914" width="29.375" style="8" customWidth="1"/>
    <col min="6915" max="6915" width="14.75" style="8" customWidth="1"/>
    <col min="6916" max="6916" width="18" style="8" customWidth="1"/>
    <col min="6917" max="6917" width="16.25" style="8" customWidth="1"/>
    <col min="6918" max="6918" width="21.5" style="8" customWidth="1"/>
    <col min="6919" max="6919" width="12.5" style="8" customWidth="1"/>
    <col min="6920" max="6920" width="14.875" style="8" customWidth="1"/>
    <col min="6921" max="7168" width="11" style="8"/>
    <col min="7169" max="7169" width="23.875" style="8" customWidth="1"/>
    <col min="7170" max="7170" width="29.375" style="8" customWidth="1"/>
    <col min="7171" max="7171" width="14.75" style="8" customWidth="1"/>
    <col min="7172" max="7172" width="18" style="8" customWidth="1"/>
    <col min="7173" max="7173" width="16.25" style="8" customWidth="1"/>
    <col min="7174" max="7174" width="21.5" style="8" customWidth="1"/>
    <col min="7175" max="7175" width="12.5" style="8" customWidth="1"/>
    <col min="7176" max="7176" width="14.875" style="8" customWidth="1"/>
    <col min="7177" max="7424" width="11" style="8"/>
    <col min="7425" max="7425" width="23.875" style="8" customWidth="1"/>
    <col min="7426" max="7426" width="29.375" style="8" customWidth="1"/>
    <col min="7427" max="7427" width="14.75" style="8" customWidth="1"/>
    <col min="7428" max="7428" width="18" style="8" customWidth="1"/>
    <col min="7429" max="7429" width="16.25" style="8" customWidth="1"/>
    <col min="7430" max="7430" width="21.5" style="8" customWidth="1"/>
    <col min="7431" max="7431" width="12.5" style="8" customWidth="1"/>
    <col min="7432" max="7432" width="14.875" style="8" customWidth="1"/>
    <col min="7433" max="7680" width="11" style="8"/>
    <col min="7681" max="7681" width="23.875" style="8" customWidth="1"/>
    <col min="7682" max="7682" width="29.375" style="8" customWidth="1"/>
    <col min="7683" max="7683" width="14.75" style="8" customWidth="1"/>
    <col min="7684" max="7684" width="18" style="8" customWidth="1"/>
    <col min="7685" max="7685" width="16.25" style="8" customWidth="1"/>
    <col min="7686" max="7686" width="21.5" style="8" customWidth="1"/>
    <col min="7687" max="7687" width="12.5" style="8" customWidth="1"/>
    <col min="7688" max="7688" width="14.875" style="8" customWidth="1"/>
    <col min="7689" max="7936" width="11" style="8"/>
    <col min="7937" max="7937" width="23.875" style="8" customWidth="1"/>
    <col min="7938" max="7938" width="29.375" style="8" customWidth="1"/>
    <col min="7939" max="7939" width="14.75" style="8" customWidth="1"/>
    <col min="7940" max="7940" width="18" style="8" customWidth="1"/>
    <col min="7941" max="7941" width="16.25" style="8" customWidth="1"/>
    <col min="7942" max="7942" width="21.5" style="8" customWidth="1"/>
    <col min="7943" max="7943" width="12.5" style="8" customWidth="1"/>
    <col min="7944" max="7944" width="14.875" style="8" customWidth="1"/>
    <col min="7945" max="8192" width="11" style="8"/>
    <col min="8193" max="8193" width="23.875" style="8" customWidth="1"/>
    <col min="8194" max="8194" width="29.375" style="8" customWidth="1"/>
    <col min="8195" max="8195" width="14.75" style="8" customWidth="1"/>
    <col min="8196" max="8196" width="18" style="8" customWidth="1"/>
    <col min="8197" max="8197" width="16.25" style="8" customWidth="1"/>
    <col min="8198" max="8198" width="21.5" style="8" customWidth="1"/>
    <col min="8199" max="8199" width="12.5" style="8" customWidth="1"/>
    <col min="8200" max="8200" width="14.875" style="8" customWidth="1"/>
    <col min="8201" max="8448" width="11" style="8"/>
    <col min="8449" max="8449" width="23.875" style="8" customWidth="1"/>
    <col min="8450" max="8450" width="29.375" style="8" customWidth="1"/>
    <col min="8451" max="8451" width="14.75" style="8" customWidth="1"/>
    <col min="8452" max="8452" width="18" style="8" customWidth="1"/>
    <col min="8453" max="8453" width="16.25" style="8" customWidth="1"/>
    <col min="8454" max="8454" width="21.5" style="8" customWidth="1"/>
    <col min="8455" max="8455" width="12.5" style="8" customWidth="1"/>
    <col min="8456" max="8456" width="14.875" style="8" customWidth="1"/>
    <col min="8457" max="8704" width="11" style="8"/>
    <col min="8705" max="8705" width="23.875" style="8" customWidth="1"/>
    <col min="8706" max="8706" width="29.375" style="8" customWidth="1"/>
    <col min="8707" max="8707" width="14.75" style="8" customWidth="1"/>
    <col min="8708" max="8708" width="18" style="8" customWidth="1"/>
    <col min="8709" max="8709" width="16.25" style="8" customWidth="1"/>
    <col min="8710" max="8710" width="21.5" style="8" customWidth="1"/>
    <col min="8711" max="8711" width="12.5" style="8" customWidth="1"/>
    <col min="8712" max="8712" width="14.875" style="8" customWidth="1"/>
    <col min="8713" max="8960" width="11" style="8"/>
    <col min="8961" max="8961" width="23.875" style="8" customWidth="1"/>
    <col min="8962" max="8962" width="29.375" style="8" customWidth="1"/>
    <col min="8963" max="8963" width="14.75" style="8" customWidth="1"/>
    <col min="8964" max="8964" width="18" style="8" customWidth="1"/>
    <col min="8965" max="8965" width="16.25" style="8" customWidth="1"/>
    <col min="8966" max="8966" width="21.5" style="8" customWidth="1"/>
    <col min="8967" max="8967" width="12.5" style="8" customWidth="1"/>
    <col min="8968" max="8968" width="14.875" style="8" customWidth="1"/>
    <col min="8969" max="9216" width="11" style="8"/>
    <col min="9217" max="9217" width="23.875" style="8" customWidth="1"/>
    <col min="9218" max="9218" width="29.375" style="8" customWidth="1"/>
    <col min="9219" max="9219" width="14.75" style="8" customWidth="1"/>
    <col min="9220" max="9220" width="18" style="8" customWidth="1"/>
    <col min="9221" max="9221" width="16.25" style="8" customWidth="1"/>
    <col min="9222" max="9222" width="21.5" style="8" customWidth="1"/>
    <col min="9223" max="9223" width="12.5" style="8" customWidth="1"/>
    <col min="9224" max="9224" width="14.875" style="8" customWidth="1"/>
    <col min="9225" max="9472" width="11" style="8"/>
    <col min="9473" max="9473" width="23.875" style="8" customWidth="1"/>
    <col min="9474" max="9474" width="29.375" style="8" customWidth="1"/>
    <col min="9475" max="9475" width="14.75" style="8" customWidth="1"/>
    <col min="9476" max="9476" width="18" style="8" customWidth="1"/>
    <col min="9477" max="9477" width="16.25" style="8" customWidth="1"/>
    <col min="9478" max="9478" width="21.5" style="8" customWidth="1"/>
    <col min="9479" max="9479" width="12.5" style="8" customWidth="1"/>
    <col min="9480" max="9480" width="14.875" style="8" customWidth="1"/>
    <col min="9481" max="9728" width="11" style="8"/>
    <col min="9729" max="9729" width="23.875" style="8" customWidth="1"/>
    <col min="9730" max="9730" width="29.375" style="8" customWidth="1"/>
    <col min="9731" max="9731" width="14.75" style="8" customWidth="1"/>
    <col min="9732" max="9732" width="18" style="8" customWidth="1"/>
    <col min="9733" max="9733" width="16.25" style="8" customWidth="1"/>
    <col min="9734" max="9734" width="21.5" style="8" customWidth="1"/>
    <col min="9735" max="9735" width="12.5" style="8" customWidth="1"/>
    <col min="9736" max="9736" width="14.875" style="8" customWidth="1"/>
    <col min="9737" max="9984" width="11" style="8"/>
    <col min="9985" max="9985" width="23.875" style="8" customWidth="1"/>
    <col min="9986" max="9986" width="29.375" style="8" customWidth="1"/>
    <col min="9987" max="9987" width="14.75" style="8" customWidth="1"/>
    <col min="9988" max="9988" width="18" style="8" customWidth="1"/>
    <col min="9989" max="9989" width="16.25" style="8" customWidth="1"/>
    <col min="9990" max="9990" width="21.5" style="8" customWidth="1"/>
    <col min="9991" max="9991" width="12.5" style="8" customWidth="1"/>
    <col min="9992" max="9992" width="14.875" style="8" customWidth="1"/>
    <col min="9993" max="10240" width="11" style="8"/>
    <col min="10241" max="10241" width="23.875" style="8" customWidth="1"/>
    <col min="10242" max="10242" width="29.375" style="8" customWidth="1"/>
    <col min="10243" max="10243" width="14.75" style="8" customWidth="1"/>
    <col min="10244" max="10244" width="18" style="8" customWidth="1"/>
    <col min="10245" max="10245" width="16.25" style="8" customWidth="1"/>
    <col min="10246" max="10246" width="21.5" style="8" customWidth="1"/>
    <col min="10247" max="10247" width="12.5" style="8" customWidth="1"/>
    <col min="10248" max="10248" width="14.875" style="8" customWidth="1"/>
    <col min="10249" max="10496" width="11" style="8"/>
    <col min="10497" max="10497" width="23.875" style="8" customWidth="1"/>
    <col min="10498" max="10498" width="29.375" style="8" customWidth="1"/>
    <col min="10499" max="10499" width="14.75" style="8" customWidth="1"/>
    <col min="10500" max="10500" width="18" style="8" customWidth="1"/>
    <col min="10501" max="10501" width="16.25" style="8" customWidth="1"/>
    <col min="10502" max="10502" width="21.5" style="8" customWidth="1"/>
    <col min="10503" max="10503" width="12.5" style="8" customWidth="1"/>
    <col min="10504" max="10504" width="14.875" style="8" customWidth="1"/>
    <col min="10505" max="10752" width="11" style="8"/>
    <col min="10753" max="10753" width="23.875" style="8" customWidth="1"/>
    <col min="10754" max="10754" width="29.375" style="8" customWidth="1"/>
    <col min="10755" max="10755" width="14.75" style="8" customWidth="1"/>
    <col min="10756" max="10756" width="18" style="8" customWidth="1"/>
    <col min="10757" max="10757" width="16.25" style="8" customWidth="1"/>
    <col min="10758" max="10758" width="21.5" style="8" customWidth="1"/>
    <col min="10759" max="10759" width="12.5" style="8" customWidth="1"/>
    <col min="10760" max="10760" width="14.875" style="8" customWidth="1"/>
    <col min="10761" max="11008" width="11" style="8"/>
    <col min="11009" max="11009" width="23.875" style="8" customWidth="1"/>
    <col min="11010" max="11010" width="29.375" style="8" customWidth="1"/>
    <col min="11011" max="11011" width="14.75" style="8" customWidth="1"/>
    <col min="11012" max="11012" width="18" style="8" customWidth="1"/>
    <col min="11013" max="11013" width="16.25" style="8" customWidth="1"/>
    <col min="11014" max="11014" width="21.5" style="8" customWidth="1"/>
    <col min="11015" max="11015" width="12.5" style="8" customWidth="1"/>
    <col min="11016" max="11016" width="14.875" style="8" customWidth="1"/>
    <col min="11017" max="11264" width="11" style="8"/>
    <col min="11265" max="11265" width="23.875" style="8" customWidth="1"/>
    <col min="11266" max="11266" width="29.375" style="8" customWidth="1"/>
    <col min="11267" max="11267" width="14.75" style="8" customWidth="1"/>
    <col min="11268" max="11268" width="18" style="8" customWidth="1"/>
    <col min="11269" max="11269" width="16.25" style="8" customWidth="1"/>
    <col min="11270" max="11270" width="21.5" style="8" customWidth="1"/>
    <col min="11271" max="11271" width="12.5" style="8" customWidth="1"/>
    <col min="11272" max="11272" width="14.875" style="8" customWidth="1"/>
    <col min="11273" max="11520" width="11" style="8"/>
    <col min="11521" max="11521" width="23.875" style="8" customWidth="1"/>
    <col min="11522" max="11522" width="29.375" style="8" customWidth="1"/>
    <col min="11523" max="11523" width="14.75" style="8" customWidth="1"/>
    <col min="11524" max="11524" width="18" style="8" customWidth="1"/>
    <col min="11525" max="11525" width="16.25" style="8" customWidth="1"/>
    <col min="11526" max="11526" width="21.5" style="8" customWidth="1"/>
    <col min="11527" max="11527" width="12.5" style="8" customWidth="1"/>
    <col min="11528" max="11528" width="14.875" style="8" customWidth="1"/>
    <col min="11529" max="11776" width="11" style="8"/>
    <col min="11777" max="11777" width="23.875" style="8" customWidth="1"/>
    <col min="11778" max="11778" width="29.375" style="8" customWidth="1"/>
    <col min="11779" max="11779" width="14.75" style="8" customWidth="1"/>
    <col min="11780" max="11780" width="18" style="8" customWidth="1"/>
    <col min="11781" max="11781" width="16.25" style="8" customWidth="1"/>
    <col min="11782" max="11782" width="21.5" style="8" customWidth="1"/>
    <col min="11783" max="11783" width="12.5" style="8" customWidth="1"/>
    <col min="11784" max="11784" width="14.875" style="8" customWidth="1"/>
    <col min="11785" max="12032" width="11" style="8"/>
    <col min="12033" max="12033" width="23.875" style="8" customWidth="1"/>
    <col min="12034" max="12034" width="29.375" style="8" customWidth="1"/>
    <col min="12035" max="12035" width="14.75" style="8" customWidth="1"/>
    <col min="12036" max="12036" width="18" style="8" customWidth="1"/>
    <col min="12037" max="12037" width="16.25" style="8" customWidth="1"/>
    <col min="12038" max="12038" width="21.5" style="8" customWidth="1"/>
    <col min="12039" max="12039" width="12.5" style="8" customWidth="1"/>
    <col min="12040" max="12040" width="14.875" style="8" customWidth="1"/>
    <col min="12041" max="12288" width="11" style="8"/>
    <col min="12289" max="12289" width="23.875" style="8" customWidth="1"/>
    <col min="12290" max="12290" width="29.375" style="8" customWidth="1"/>
    <col min="12291" max="12291" width="14.75" style="8" customWidth="1"/>
    <col min="12292" max="12292" width="18" style="8" customWidth="1"/>
    <col min="12293" max="12293" width="16.25" style="8" customWidth="1"/>
    <col min="12294" max="12294" width="21.5" style="8" customWidth="1"/>
    <col min="12295" max="12295" width="12.5" style="8" customWidth="1"/>
    <col min="12296" max="12296" width="14.875" style="8" customWidth="1"/>
    <col min="12297" max="12544" width="11" style="8"/>
    <col min="12545" max="12545" width="23.875" style="8" customWidth="1"/>
    <col min="12546" max="12546" width="29.375" style="8" customWidth="1"/>
    <col min="12547" max="12547" width="14.75" style="8" customWidth="1"/>
    <col min="12548" max="12548" width="18" style="8" customWidth="1"/>
    <col min="12549" max="12549" width="16.25" style="8" customWidth="1"/>
    <col min="12550" max="12550" width="21.5" style="8" customWidth="1"/>
    <col min="12551" max="12551" width="12.5" style="8" customWidth="1"/>
    <col min="12552" max="12552" width="14.875" style="8" customWidth="1"/>
    <col min="12553" max="12800" width="11" style="8"/>
    <col min="12801" max="12801" width="23.875" style="8" customWidth="1"/>
    <col min="12802" max="12802" width="29.375" style="8" customWidth="1"/>
    <col min="12803" max="12803" width="14.75" style="8" customWidth="1"/>
    <col min="12804" max="12804" width="18" style="8" customWidth="1"/>
    <col min="12805" max="12805" width="16.25" style="8" customWidth="1"/>
    <col min="12806" max="12806" width="21.5" style="8" customWidth="1"/>
    <col min="12807" max="12807" width="12.5" style="8" customWidth="1"/>
    <col min="12808" max="12808" width="14.875" style="8" customWidth="1"/>
    <col min="12809" max="13056" width="11" style="8"/>
    <col min="13057" max="13057" width="23.875" style="8" customWidth="1"/>
    <col min="13058" max="13058" width="29.375" style="8" customWidth="1"/>
    <col min="13059" max="13059" width="14.75" style="8" customWidth="1"/>
    <col min="13060" max="13060" width="18" style="8" customWidth="1"/>
    <col min="13061" max="13061" width="16.25" style="8" customWidth="1"/>
    <col min="13062" max="13062" width="21.5" style="8" customWidth="1"/>
    <col min="13063" max="13063" width="12.5" style="8" customWidth="1"/>
    <col min="13064" max="13064" width="14.875" style="8" customWidth="1"/>
    <col min="13065" max="13312" width="11" style="8"/>
    <col min="13313" max="13313" width="23.875" style="8" customWidth="1"/>
    <col min="13314" max="13314" width="29.375" style="8" customWidth="1"/>
    <col min="13315" max="13315" width="14.75" style="8" customWidth="1"/>
    <col min="13316" max="13316" width="18" style="8" customWidth="1"/>
    <col min="13317" max="13317" width="16.25" style="8" customWidth="1"/>
    <col min="13318" max="13318" width="21.5" style="8" customWidth="1"/>
    <col min="13319" max="13319" width="12.5" style="8" customWidth="1"/>
    <col min="13320" max="13320" width="14.875" style="8" customWidth="1"/>
    <col min="13321" max="13568" width="11" style="8"/>
    <col min="13569" max="13569" width="23.875" style="8" customWidth="1"/>
    <col min="13570" max="13570" width="29.375" style="8" customWidth="1"/>
    <col min="13571" max="13571" width="14.75" style="8" customWidth="1"/>
    <col min="13572" max="13572" width="18" style="8" customWidth="1"/>
    <col min="13573" max="13573" width="16.25" style="8" customWidth="1"/>
    <col min="13574" max="13574" width="21.5" style="8" customWidth="1"/>
    <col min="13575" max="13575" width="12.5" style="8" customWidth="1"/>
    <col min="13576" max="13576" width="14.875" style="8" customWidth="1"/>
    <col min="13577" max="13824" width="11" style="8"/>
    <col min="13825" max="13825" width="23.875" style="8" customWidth="1"/>
    <col min="13826" max="13826" width="29.375" style="8" customWidth="1"/>
    <col min="13827" max="13827" width="14.75" style="8" customWidth="1"/>
    <col min="13828" max="13828" width="18" style="8" customWidth="1"/>
    <col min="13829" max="13829" width="16.25" style="8" customWidth="1"/>
    <col min="13830" max="13830" width="21.5" style="8" customWidth="1"/>
    <col min="13831" max="13831" width="12.5" style="8" customWidth="1"/>
    <col min="13832" max="13832" width="14.875" style="8" customWidth="1"/>
    <col min="13833" max="14080" width="11" style="8"/>
    <col min="14081" max="14081" width="23.875" style="8" customWidth="1"/>
    <col min="14082" max="14082" width="29.375" style="8" customWidth="1"/>
    <col min="14083" max="14083" width="14.75" style="8" customWidth="1"/>
    <col min="14084" max="14084" width="18" style="8" customWidth="1"/>
    <col min="14085" max="14085" width="16.25" style="8" customWidth="1"/>
    <col min="14086" max="14086" width="21.5" style="8" customWidth="1"/>
    <col min="14087" max="14087" width="12.5" style="8" customWidth="1"/>
    <col min="14088" max="14088" width="14.875" style="8" customWidth="1"/>
    <col min="14089" max="14336" width="11" style="8"/>
    <col min="14337" max="14337" width="23.875" style="8" customWidth="1"/>
    <col min="14338" max="14338" width="29.375" style="8" customWidth="1"/>
    <col min="14339" max="14339" width="14.75" style="8" customWidth="1"/>
    <col min="14340" max="14340" width="18" style="8" customWidth="1"/>
    <col min="14341" max="14341" width="16.25" style="8" customWidth="1"/>
    <col min="14342" max="14342" width="21.5" style="8" customWidth="1"/>
    <col min="14343" max="14343" width="12.5" style="8" customWidth="1"/>
    <col min="14344" max="14344" width="14.875" style="8" customWidth="1"/>
    <col min="14345" max="14592" width="11" style="8"/>
    <col min="14593" max="14593" width="23.875" style="8" customWidth="1"/>
    <col min="14594" max="14594" width="29.375" style="8" customWidth="1"/>
    <col min="14595" max="14595" width="14.75" style="8" customWidth="1"/>
    <col min="14596" max="14596" width="18" style="8" customWidth="1"/>
    <col min="14597" max="14597" width="16.25" style="8" customWidth="1"/>
    <col min="14598" max="14598" width="21.5" style="8" customWidth="1"/>
    <col min="14599" max="14599" width="12.5" style="8" customWidth="1"/>
    <col min="14600" max="14600" width="14.875" style="8" customWidth="1"/>
    <col min="14601" max="14848" width="11" style="8"/>
    <col min="14849" max="14849" width="23.875" style="8" customWidth="1"/>
    <col min="14850" max="14850" width="29.375" style="8" customWidth="1"/>
    <col min="14851" max="14851" width="14.75" style="8" customWidth="1"/>
    <col min="14852" max="14852" width="18" style="8" customWidth="1"/>
    <col min="14853" max="14853" width="16.25" style="8" customWidth="1"/>
    <col min="14854" max="14854" width="21.5" style="8" customWidth="1"/>
    <col min="14855" max="14855" width="12.5" style="8" customWidth="1"/>
    <col min="14856" max="14856" width="14.875" style="8" customWidth="1"/>
    <col min="14857" max="15104" width="11" style="8"/>
    <col min="15105" max="15105" width="23.875" style="8" customWidth="1"/>
    <col min="15106" max="15106" width="29.375" style="8" customWidth="1"/>
    <col min="15107" max="15107" width="14.75" style="8" customWidth="1"/>
    <col min="15108" max="15108" width="18" style="8" customWidth="1"/>
    <col min="15109" max="15109" width="16.25" style="8" customWidth="1"/>
    <col min="15110" max="15110" width="21.5" style="8" customWidth="1"/>
    <col min="15111" max="15111" width="12.5" style="8" customWidth="1"/>
    <col min="15112" max="15112" width="14.875" style="8" customWidth="1"/>
    <col min="15113" max="15360" width="11" style="8"/>
    <col min="15361" max="15361" width="23.875" style="8" customWidth="1"/>
    <col min="15362" max="15362" width="29.375" style="8" customWidth="1"/>
    <col min="15363" max="15363" width="14.75" style="8" customWidth="1"/>
    <col min="15364" max="15364" width="18" style="8" customWidth="1"/>
    <col min="15365" max="15365" width="16.25" style="8" customWidth="1"/>
    <col min="15366" max="15366" width="21.5" style="8" customWidth="1"/>
    <col min="15367" max="15367" width="12.5" style="8" customWidth="1"/>
    <col min="15368" max="15368" width="14.875" style="8" customWidth="1"/>
    <col min="15369" max="15616" width="11" style="8"/>
    <col min="15617" max="15617" width="23.875" style="8" customWidth="1"/>
    <col min="15618" max="15618" width="29.375" style="8" customWidth="1"/>
    <col min="15619" max="15619" width="14.75" style="8" customWidth="1"/>
    <col min="15620" max="15620" width="18" style="8" customWidth="1"/>
    <col min="15621" max="15621" width="16.25" style="8" customWidth="1"/>
    <col min="15622" max="15622" width="21.5" style="8" customWidth="1"/>
    <col min="15623" max="15623" width="12.5" style="8" customWidth="1"/>
    <col min="15624" max="15624" width="14.875" style="8" customWidth="1"/>
    <col min="15625" max="15872" width="11" style="8"/>
    <col min="15873" max="15873" width="23.875" style="8" customWidth="1"/>
    <col min="15874" max="15874" width="29.375" style="8" customWidth="1"/>
    <col min="15875" max="15875" width="14.75" style="8" customWidth="1"/>
    <col min="15876" max="15876" width="18" style="8" customWidth="1"/>
    <col min="15877" max="15877" width="16.25" style="8" customWidth="1"/>
    <col min="15878" max="15878" width="21.5" style="8" customWidth="1"/>
    <col min="15879" max="15879" width="12.5" style="8" customWidth="1"/>
    <col min="15880" max="15880" width="14.875" style="8" customWidth="1"/>
    <col min="15881" max="16128" width="11" style="8"/>
    <col min="16129" max="16129" width="23.875" style="8" customWidth="1"/>
    <col min="16130" max="16130" width="29.375" style="8" customWidth="1"/>
    <col min="16131" max="16131" width="14.75" style="8" customWidth="1"/>
    <col min="16132" max="16132" width="18" style="8" customWidth="1"/>
    <col min="16133" max="16133" width="16.25" style="8" customWidth="1"/>
    <col min="16134" max="16134" width="21.5" style="8" customWidth="1"/>
    <col min="16135" max="16135" width="12.5" style="8" customWidth="1"/>
    <col min="16136" max="16136" width="14.875" style="8" customWidth="1"/>
    <col min="16137" max="16384" width="11" style="8"/>
  </cols>
  <sheetData>
    <row r="1" spans="1:5" s="7" customFormat="1" ht="27" customHeight="1" x14ac:dyDescent="0.2">
      <c r="A1" s="7" t="s">
        <v>121</v>
      </c>
      <c r="B1" s="7" t="s">
        <v>1030</v>
      </c>
      <c r="C1" s="7" t="s">
        <v>1031</v>
      </c>
      <c r="D1" s="7" t="s">
        <v>1032</v>
      </c>
      <c r="E1" s="7" t="s">
        <v>1033</v>
      </c>
    </row>
    <row r="2" spans="1:5" x14ac:dyDescent="0.2">
      <c r="A2" s="8" t="s">
        <v>976</v>
      </c>
      <c r="B2" s="8" t="str">
        <f>SUBSTITUTE(A2,"ä","ae")</f>
        <v>Ingolf Stöber</v>
      </c>
      <c r="C2" s="8" t="str">
        <f>SUBSTITUTE(B2,"ö","oe")</f>
        <v>Ingolf Stoeber</v>
      </c>
      <c r="D2" s="8" t="str">
        <f>SUBSTITUTE(C2,"ü","ue")</f>
        <v>Ingolf Stoeber</v>
      </c>
      <c r="E2" s="8" t="str">
        <f>SUBSTITUTE(D2,"ß","ss")</f>
        <v>Ingolf Stoeber</v>
      </c>
    </row>
    <row r="3" spans="1:5" x14ac:dyDescent="0.2">
      <c r="A3" s="8" t="s">
        <v>977</v>
      </c>
      <c r="B3" s="8" t="str">
        <f t="shared" ref="B3:B52" si="0">SUBSTITUTE(A3,"ä","ae")</f>
        <v>Ariane Berthier</v>
      </c>
      <c r="C3" s="8" t="str">
        <f t="shared" ref="C3:C52" si="1">SUBSTITUTE(B3,"ö","oe")</f>
        <v>Ariane Berthier</v>
      </c>
      <c r="D3" s="8" t="str">
        <f t="shared" ref="D3:D52" si="2">SUBSTITUTE(C3,"ü","ue")</f>
        <v>Ariane Berthier</v>
      </c>
      <c r="E3" s="8" t="str">
        <f t="shared" ref="E3:E52" si="3">SUBSTITUTE(D3,"ß","ss")</f>
        <v>Ariane Berthier</v>
      </c>
    </row>
    <row r="4" spans="1:5" x14ac:dyDescent="0.2">
      <c r="A4" s="8" t="s">
        <v>978</v>
      </c>
      <c r="B4" s="8" t="str">
        <f t="shared" si="0"/>
        <v>Inke Herrmann</v>
      </c>
      <c r="C4" s="8" t="str">
        <f t="shared" si="1"/>
        <v>Inke Herrmann</v>
      </c>
      <c r="D4" s="8" t="str">
        <f t="shared" si="2"/>
        <v>Inke Herrmann</v>
      </c>
      <c r="E4" s="8" t="str">
        <f t="shared" si="3"/>
        <v>Inke Herrmann</v>
      </c>
    </row>
    <row r="5" spans="1:5" x14ac:dyDescent="0.2">
      <c r="A5" s="8" t="s">
        <v>979</v>
      </c>
      <c r="B5" s="8" t="str">
        <f t="shared" si="0"/>
        <v>Andrea Dunker</v>
      </c>
      <c r="C5" s="8" t="str">
        <f t="shared" si="1"/>
        <v>Andrea Dunker</v>
      </c>
      <c r="D5" s="8" t="str">
        <f t="shared" si="2"/>
        <v>Andrea Dunker</v>
      </c>
      <c r="E5" s="8" t="str">
        <f t="shared" si="3"/>
        <v>Andrea Dunker</v>
      </c>
    </row>
    <row r="6" spans="1:5" x14ac:dyDescent="0.2">
      <c r="A6" s="8" t="s">
        <v>980</v>
      </c>
      <c r="B6" s="8" t="str">
        <f t="shared" si="0"/>
        <v>Stig Struve-Christensen</v>
      </c>
      <c r="C6" s="8" t="str">
        <f t="shared" si="1"/>
        <v>Stig Struve-Christensen</v>
      </c>
      <c r="D6" s="8" t="str">
        <f t="shared" si="2"/>
        <v>Stig Struve-Christensen</v>
      </c>
      <c r="E6" s="8" t="str">
        <f t="shared" si="3"/>
        <v>Stig Struve-Christensen</v>
      </c>
    </row>
    <row r="7" spans="1:5" x14ac:dyDescent="0.2">
      <c r="A7" s="8" t="s">
        <v>982</v>
      </c>
      <c r="B7" s="8" t="str">
        <f t="shared" si="0"/>
        <v>Michael Krause</v>
      </c>
      <c r="C7" s="8" t="str">
        <f t="shared" si="1"/>
        <v>Michael Krause</v>
      </c>
      <c r="D7" s="8" t="str">
        <f t="shared" si="2"/>
        <v>Michael Krause</v>
      </c>
      <c r="E7" s="8" t="str">
        <f t="shared" si="3"/>
        <v>Michael Krause</v>
      </c>
    </row>
    <row r="8" spans="1:5" x14ac:dyDescent="0.2">
      <c r="A8" s="8" t="s">
        <v>984</v>
      </c>
      <c r="B8" s="8" t="str">
        <f t="shared" si="0"/>
        <v>Christian Cletus</v>
      </c>
      <c r="C8" s="8" t="str">
        <f t="shared" si="1"/>
        <v>Christian Cletus</v>
      </c>
      <c r="D8" s="8" t="str">
        <f t="shared" si="2"/>
        <v>Christian Cletus</v>
      </c>
      <c r="E8" s="8" t="str">
        <f t="shared" si="3"/>
        <v>Christian Cletus</v>
      </c>
    </row>
    <row r="9" spans="1:5" x14ac:dyDescent="0.2">
      <c r="A9" s="8" t="s">
        <v>985</v>
      </c>
      <c r="B9" s="8" t="str">
        <f t="shared" si="0"/>
        <v>Lisa Toftemark</v>
      </c>
      <c r="C9" s="8" t="str">
        <f t="shared" si="1"/>
        <v>Lisa Toftemark</v>
      </c>
      <c r="D9" s="8" t="str">
        <f t="shared" si="2"/>
        <v>Lisa Toftemark</v>
      </c>
      <c r="E9" s="8" t="str">
        <f t="shared" si="3"/>
        <v>Lisa Toftemark</v>
      </c>
    </row>
    <row r="10" spans="1:5" x14ac:dyDescent="0.2">
      <c r="A10" s="8" t="s">
        <v>983</v>
      </c>
      <c r="B10" s="8" t="str">
        <f t="shared" si="0"/>
        <v>Ingelise Lang</v>
      </c>
      <c r="C10" s="8" t="str">
        <f t="shared" si="1"/>
        <v>Ingelise Lang</v>
      </c>
      <c r="D10" s="8" t="str">
        <f t="shared" si="2"/>
        <v>Ingelise Lang</v>
      </c>
      <c r="E10" s="8" t="str">
        <f t="shared" si="3"/>
        <v>Ingelise Lang</v>
      </c>
    </row>
    <row r="11" spans="1:5" x14ac:dyDescent="0.2">
      <c r="A11" s="8" t="s">
        <v>986</v>
      </c>
      <c r="B11" s="8" t="str">
        <f t="shared" si="0"/>
        <v>Britta Simon</v>
      </c>
      <c r="C11" s="8" t="str">
        <f t="shared" si="1"/>
        <v>Britta Simon</v>
      </c>
      <c r="D11" s="8" t="str">
        <f t="shared" si="2"/>
        <v>Britta Simon</v>
      </c>
      <c r="E11" s="8" t="str">
        <f t="shared" si="3"/>
        <v>Britta Simon</v>
      </c>
    </row>
    <row r="12" spans="1:5" x14ac:dyDescent="0.2">
      <c r="A12" s="8" t="s">
        <v>987</v>
      </c>
      <c r="B12" s="8" t="str">
        <f t="shared" si="0"/>
        <v>Nina Vietsen</v>
      </c>
      <c r="C12" s="8" t="str">
        <f t="shared" si="1"/>
        <v>Nina Vietsen</v>
      </c>
      <c r="D12" s="8" t="str">
        <f t="shared" si="2"/>
        <v>Nina Vietsen</v>
      </c>
      <c r="E12" s="8" t="str">
        <f t="shared" si="3"/>
        <v>Nina Vietsen</v>
      </c>
    </row>
    <row r="13" spans="1:5" x14ac:dyDescent="0.2">
      <c r="A13" s="8" t="s">
        <v>989</v>
      </c>
      <c r="B13" s="8" t="str">
        <f t="shared" si="0"/>
        <v>Peter J. Krebs</v>
      </c>
      <c r="C13" s="8" t="str">
        <f t="shared" si="1"/>
        <v>Peter J. Krebs</v>
      </c>
      <c r="D13" s="8" t="str">
        <f t="shared" si="2"/>
        <v>Peter J. Krebs</v>
      </c>
      <c r="E13" s="8" t="str">
        <f t="shared" si="3"/>
        <v>Peter J. Krebs</v>
      </c>
    </row>
    <row r="14" spans="1:5" x14ac:dyDescent="0.2">
      <c r="A14" s="8" t="s">
        <v>981</v>
      </c>
      <c r="B14" s="8" t="str">
        <f t="shared" si="0"/>
        <v>Christine Koch</v>
      </c>
      <c r="C14" s="8" t="str">
        <f t="shared" si="1"/>
        <v>Christine Koch</v>
      </c>
      <c r="D14" s="8" t="str">
        <f t="shared" si="2"/>
        <v>Christine Koch</v>
      </c>
      <c r="E14" s="8" t="str">
        <f t="shared" si="3"/>
        <v>Christine Koch</v>
      </c>
    </row>
    <row r="15" spans="1:5" x14ac:dyDescent="0.2">
      <c r="A15" s="8" t="s">
        <v>990</v>
      </c>
      <c r="B15" s="8" t="str">
        <f t="shared" si="0"/>
        <v>Thomas Andersen</v>
      </c>
      <c r="C15" s="8" t="str">
        <f t="shared" si="1"/>
        <v>Thomas Andersen</v>
      </c>
      <c r="D15" s="8" t="str">
        <f t="shared" si="2"/>
        <v>Thomas Andersen</v>
      </c>
      <c r="E15" s="8" t="str">
        <f t="shared" si="3"/>
        <v>Thomas Andersen</v>
      </c>
    </row>
    <row r="16" spans="1:5" x14ac:dyDescent="0.2">
      <c r="A16" s="8" t="s">
        <v>991</v>
      </c>
      <c r="B16" s="8" t="str">
        <f t="shared" si="0"/>
        <v>Sven Eberhardt</v>
      </c>
      <c r="C16" s="8" t="str">
        <f t="shared" si="1"/>
        <v>Sven Eberhardt</v>
      </c>
      <c r="D16" s="8" t="str">
        <f t="shared" si="2"/>
        <v>Sven Eberhardt</v>
      </c>
      <c r="E16" s="8" t="str">
        <f t="shared" si="3"/>
        <v>Sven Eberhardt</v>
      </c>
    </row>
    <row r="17" spans="1:5" x14ac:dyDescent="0.2">
      <c r="A17" s="8" t="s">
        <v>992</v>
      </c>
      <c r="B17" s="8" t="str">
        <f t="shared" si="0"/>
        <v>Jan Schraepel</v>
      </c>
      <c r="C17" s="8" t="str">
        <f t="shared" si="1"/>
        <v>Jan Schraepel</v>
      </c>
      <c r="D17" s="8" t="str">
        <f t="shared" si="2"/>
        <v>Jan Schraepel</v>
      </c>
      <c r="E17" s="8" t="str">
        <f t="shared" si="3"/>
        <v>Jan Schraepel</v>
      </c>
    </row>
    <row r="18" spans="1:5" x14ac:dyDescent="0.2">
      <c r="A18" s="8" t="s">
        <v>993</v>
      </c>
      <c r="B18" s="8" t="str">
        <f t="shared" si="0"/>
        <v>Joachim Seidler</v>
      </c>
      <c r="C18" s="8" t="str">
        <f t="shared" si="1"/>
        <v>Joachim Seidler</v>
      </c>
      <c r="D18" s="8" t="str">
        <f t="shared" si="2"/>
        <v>Joachim Seidler</v>
      </c>
      <c r="E18" s="8" t="str">
        <f t="shared" si="3"/>
        <v>Joachim Seidler</v>
      </c>
    </row>
    <row r="19" spans="1:5" x14ac:dyDescent="0.2">
      <c r="A19" s="8" t="s">
        <v>994</v>
      </c>
      <c r="B19" s="8" t="str">
        <f t="shared" si="0"/>
        <v>Jens Geschwandtner</v>
      </c>
      <c r="C19" s="8" t="str">
        <f t="shared" si="1"/>
        <v>Jens Geschwandtner</v>
      </c>
      <c r="D19" s="8" t="str">
        <f t="shared" si="2"/>
        <v>Jens Geschwandtner</v>
      </c>
      <c r="E19" s="8" t="str">
        <f t="shared" si="3"/>
        <v>Jens Geschwandtner</v>
      </c>
    </row>
    <row r="20" spans="1:5" x14ac:dyDescent="0.2">
      <c r="A20" s="8" t="s">
        <v>988</v>
      </c>
      <c r="B20" s="8" t="str">
        <f t="shared" si="0"/>
        <v>Heinrich Fischer</v>
      </c>
      <c r="C20" s="8" t="str">
        <f t="shared" si="1"/>
        <v>Heinrich Fischer</v>
      </c>
      <c r="D20" s="8" t="str">
        <f t="shared" si="2"/>
        <v>Heinrich Fischer</v>
      </c>
      <c r="E20" s="8" t="str">
        <f t="shared" si="3"/>
        <v>Heinrich Fischer</v>
      </c>
    </row>
    <row r="21" spans="1:5" x14ac:dyDescent="0.2">
      <c r="A21" s="8" t="s">
        <v>995</v>
      </c>
      <c r="B21" s="8" t="str">
        <f t="shared" si="0"/>
        <v>Katja Heidemann</v>
      </c>
      <c r="C21" s="8" t="str">
        <f t="shared" si="1"/>
        <v>Katja Heidemann</v>
      </c>
      <c r="D21" s="8" t="str">
        <f t="shared" si="2"/>
        <v>Katja Heidemann</v>
      </c>
      <c r="E21" s="8" t="str">
        <f t="shared" si="3"/>
        <v>Katja Heidemann</v>
      </c>
    </row>
    <row r="22" spans="1:5" x14ac:dyDescent="0.2">
      <c r="A22" s="8" t="s">
        <v>997</v>
      </c>
      <c r="B22" s="8" t="str">
        <f t="shared" si="0"/>
        <v>Uta Erben</v>
      </c>
      <c r="C22" s="8" t="str">
        <f t="shared" si="1"/>
        <v>Uta Erben</v>
      </c>
      <c r="D22" s="8" t="str">
        <f t="shared" si="2"/>
        <v>Uta Erben</v>
      </c>
      <c r="E22" s="8" t="str">
        <f t="shared" si="3"/>
        <v>Uta Erben</v>
      </c>
    </row>
    <row r="23" spans="1:5" x14ac:dyDescent="0.2">
      <c r="A23" s="8" t="s">
        <v>998</v>
      </c>
      <c r="B23" s="8" t="str">
        <f t="shared" si="0"/>
        <v>Jose Lugo</v>
      </c>
      <c r="C23" s="8" t="str">
        <f t="shared" si="1"/>
        <v>Jose Lugo</v>
      </c>
      <c r="D23" s="8" t="str">
        <f t="shared" si="2"/>
        <v>Jose Lugo</v>
      </c>
      <c r="E23" s="8" t="str">
        <f t="shared" si="3"/>
        <v>Jose Lugo</v>
      </c>
    </row>
    <row r="24" spans="1:5" x14ac:dyDescent="0.2">
      <c r="A24" s="8" t="s">
        <v>999</v>
      </c>
      <c r="B24" s="8" t="str">
        <f t="shared" si="0"/>
        <v>Danielle Tiedt</v>
      </c>
      <c r="C24" s="8" t="str">
        <f t="shared" si="1"/>
        <v>Danielle Tiedt</v>
      </c>
      <c r="D24" s="8" t="str">
        <f t="shared" si="2"/>
        <v>Danielle Tiedt</v>
      </c>
      <c r="E24" s="8" t="str">
        <f t="shared" si="3"/>
        <v>Danielle Tiedt</v>
      </c>
    </row>
    <row r="25" spans="1:5" x14ac:dyDescent="0.2">
      <c r="A25" s="8" t="s">
        <v>1000</v>
      </c>
      <c r="B25" s="8" t="str">
        <f t="shared" si="0"/>
        <v>Sven Buck</v>
      </c>
      <c r="C25" s="8" t="str">
        <f t="shared" si="1"/>
        <v>Sven Buck</v>
      </c>
      <c r="D25" s="8" t="str">
        <f t="shared" si="2"/>
        <v>Sven Buck</v>
      </c>
      <c r="E25" s="8" t="str">
        <f t="shared" si="3"/>
        <v>Sven Buck</v>
      </c>
    </row>
    <row r="26" spans="1:5" x14ac:dyDescent="0.2">
      <c r="A26" s="8" t="s">
        <v>1002</v>
      </c>
      <c r="B26" s="8" t="str">
        <f t="shared" si="0"/>
        <v>Anja Richter</v>
      </c>
      <c r="C26" s="8" t="str">
        <f t="shared" si="1"/>
        <v>Anja Richter</v>
      </c>
      <c r="D26" s="8" t="str">
        <f t="shared" si="2"/>
        <v>Anja Richter</v>
      </c>
      <c r="E26" s="8" t="str">
        <f t="shared" si="3"/>
        <v>Anja Richter</v>
      </c>
    </row>
    <row r="27" spans="1:5" x14ac:dyDescent="0.2">
      <c r="A27" s="8" t="s">
        <v>1003</v>
      </c>
      <c r="B27" s="8" t="str">
        <f t="shared" si="0"/>
        <v>Pascaline Overeem</v>
      </c>
      <c r="C27" s="8" t="str">
        <f t="shared" si="1"/>
        <v>Pascaline Overeem</v>
      </c>
      <c r="D27" s="8" t="str">
        <f t="shared" si="2"/>
        <v>Pascaline Overeem</v>
      </c>
      <c r="E27" s="8" t="str">
        <f t="shared" si="3"/>
        <v>Pascaline Overeem</v>
      </c>
    </row>
    <row r="28" spans="1:5" x14ac:dyDescent="0.2">
      <c r="A28" s="8" t="s">
        <v>1005</v>
      </c>
      <c r="B28" s="8" t="str">
        <f t="shared" si="0"/>
        <v>Jae Pak</v>
      </c>
      <c r="C28" s="8" t="str">
        <f t="shared" si="1"/>
        <v>Jae Pak</v>
      </c>
      <c r="D28" s="8" t="str">
        <f t="shared" si="2"/>
        <v>Jae Pak</v>
      </c>
      <c r="E28" s="8" t="str">
        <f t="shared" si="3"/>
        <v>Jae Pak</v>
      </c>
    </row>
    <row r="29" spans="1:5" x14ac:dyDescent="0.2">
      <c r="A29" s="8" t="s">
        <v>1006</v>
      </c>
      <c r="B29" s="8" t="str">
        <f t="shared" si="0"/>
        <v>Dorena Paschke</v>
      </c>
      <c r="C29" s="8" t="str">
        <f t="shared" si="1"/>
        <v>Dorena Paschke</v>
      </c>
      <c r="D29" s="8" t="str">
        <f t="shared" si="2"/>
        <v>Dorena Paschke</v>
      </c>
      <c r="E29" s="8" t="str">
        <f t="shared" si="3"/>
        <v>Dorena Paschke</v>
      </c>
    </row>
    <row r="30" spans="1:5" x14ac:dyDescent="0.2">
      <c r="A30" s="8" t="s">
        <v>1007</v>
      </c>
      <c r="B30" s="8" t="str">
        <f t="shared" si="0"/>
        <v>Nurhan Güran</v>
      </c>
      <c r="C30" s="8" t="str">
        <f t="shared" si="1"/>
        <v>Nurhan Güran</v>
      </c>
      <c r="D30" s="8" t="str">
        <f t="shared" si="2"/>
        <v>Nurhan Gueran</v>
      </c>
      <c r="E30" s="8" t="str">
        <f t="shared" si="3"/>
        <v>Nurhan Gueran</v>
      </c>
    </row>
    <row r="31" spans="1:5" x14ac:dyDescent="0.2">
      <c r="A31" s="8" t="s">
        <v>1001</v>
      </c>
      <c r="B31" s="8" t="str">
        <f t="shared" si="0"/>
        <v>Helmut Hornig</v>
      </c>
      <c r="C31" s="8" t="str">
        <f t="shared" si="1"/>
        <v>Helmut Hornig</v>
      </c>
      <c r="D31" s="8" t="str">
        <f t="shared" si="2"/>
        <v>Helmut Hornig</v>
      </c>
      <c r="E31" s="8" t="str">
        <f t="shared" si="3"/>
        <v>Helmut Hornig</v>
      </c>
    </row>
    <row r="32" spans="1:5" x14ac:dyDescent="0.2">
      <c r="A32" s="8" t="s">
        <v>1009</v>
      </c>
      <c r="B32" s="8" t="str">
        <f t="shared" si="0"/>
        <v>Jens Johannsen</v>
      </c>
      <c r="C32" s="8" t="str">
        <f t="shared" si="1"/>
        <v>Jens Johannsen</v>
      </c>
      <c r="D32" s="8" t="str">
        <f t="shared" si="2"/>
        <v>Jens Johannsen</v>
      </c>
      <c r="E32" s="8" t="str">
        <f t="shared" si="3"/>
        <v>Jens Johannsen</v>
      </c>
    </row>
    <row r="33" spans="1:5" x14ac:dyDescent="0.2">
      <c r="A33" s="8" t="s">
        <v>1011</v>
      </c>
      <c r="B33" s="8" t="str">
        <f t="shared" si="0"/>
        <v>Karen Berg</v>
      </c>
      <c r="C33" s="8" t="str">
        <f t="shared" si="1"/>
        <v>Karen Berg</v>
      </c>
      <c r="D33" s="8" t="str">
        <f t="shared" si="2"/>
        <v>Karen Berg</v>
      </c>
      <c r="E33" s="8" t="str">
        <f t="shared" si="3"/>
        <v>Karen Berg</v>
      </c>
    </row>
    <row r="34" spans="1:5" x14ac:dyDescent="0.2">
      <c r="A34" s="8" t="s">
        <v>1010</v>
      </c>
      <c r="B34" s="8" t="str">
        <f t="shared" si="0"/>
        <v>Mike Schneider</v>
      </c>
      <c r="C34" s="8" t="str">
        <f t="shared" si="1"/>
        <v>Mike Schneider</v>
      </c>
      <c r="D34" s="8" t="str">
        <f t="shared" si="2"/>
        <v>Mike Schneider</v>
      </c>
      <c r="E34" s="8" t="str">
        <f t="shared" si="3"/>
        <v>Mike Schneider</v>
      </c>
    </row>
    <row r="35" spans="1:5" x14ac:dyDescent="0.2">
      <c r="A35" s="8" t="s">
        <v>1012</v>
      </c>
      <c r="B35" s="8" t="str">
        <f t="shared" si="0"/>
        <v>Fukiko Ogisu</v>
      </c>
      <c r="C35" s="8" t="str">
        <f t="shared" si="1"/>
        <v>Fukiko Ogisu</v>
      </c>
      <c r="D35" s="8" t="str">
        <f t="shared" si="2"/>
        <v>Fukiko Ogisu</v>
      </c>
      <c r="E35" s="8" t="str">
        <f t="shared" si="3"/>
        <v>Fukiko Ogisu</v>
      </c>
    </row>
    <row r="36" spans="1:5" x14ac:dyDescent="0.2">
      <c r="A36" s="8" t="s">
        <v>1008</v>
      </c>
      <c r="B36" s="8" t="str">
        <f t="shared" si="0"/>
        <v>Manuela Döring</v>
      </c>
      <c r="C36" s="8" t="str">
        <f t="shared" si="1"/>
        <v>Manuela Doering</v>
      </c>
      <c r="D36" s="8" t="str">
        <f t="shared" si="2"/>
        <v>Manuela Doering</v>
      </c>
      <c r="E36" s="8" t="str">
        <f t="shared" si="3"/>
        <v>Manuela Doering</v>
      </c>
    </row>
    <row r="37" spans="1:5" x14ac:dyDescent="0.2">
      <c r="A37" s="8" t="s">
        <v>1013</v>
      </c>
      <c r="B37" s="8" t="str">
        <f t="shared" si="0"/>
        <v>Peter Brehm</v>
      </c>
      <c r="C37" s="8" t="str">
        <f t="shared" si="1"/>
        <v>Peter Brehm</v>
      </c>
      <c r="D37" s="8" t="str">
        <f t="shared" si="2"/>
        <v>Peter Brehm</v>
      </c>
      <c r="E37" s="8" t="str">
        <f t="shared" si="3"/>
        <v>Peter Brehm</v>
      </c>
    </row>
    <row r="38" spans="1:5" x14ac:dyDescent="0.2">
      <c r="A38" s="8" t="s">
        <v>1014</v>
      </c>
      <c r="B38" s="8" t="str">
        <f t="shared" si="0"/>
        <v>Sunil Koduri</v>
      </c>
      <c r="C38" s="8" t="str">
        <f t="shared" si="1"/>
        <v>Sunil Koduri</v>
      </c>
      <c r="D38" s="8" t="str">
        <f t="shared" si="2"/>
        <v>Sunil Koduri</v>
      </c>
      <c r="E38" s="8" t="str">
        <f t="shared" si="3"/>
        <v>Sunil Koduri</v>
      </c>
    </row>
    <row r="39" spans="1:5" x14ac:dyDescent="0.2">
      <c r="A39" s="8" t="s">
        <v>1015</v>
      </c>
      <c r="B39" s="8" t="str">
        <f t="shared" si="0"/>
        <v>Stefan Knorr</v>
      </c>
      <c r="C39" s="8" t="str">
        <f t="shared" si="1"/>
        <v>Stefan Knorr</v>
      </c>
      <c r="D39" s="8" t="str">
        <f t="shared" si="2"/>
        <v>Stefan Knorr</v>
      </c>
      <c r="E39" s="8" t="str">
        <f t="shared" si="3"/>
        <v>Stefan Knorr</v>
      </c>
    </row>
    <row r="40" spans="1:5" x14ac:dyDescent="0.2">
      <c r="A40" s="8" t="s">
        <v>1016</v>
      </c>
      <c r="B40" s="8" t="str">
        <f t="shared" si="0"/>
        <v>Jennifer Riegle</v>
      </c>
      <c r="C40" s="8" t="str">
        <f t="shared" si="1"/>
        <v>Jennifer Riegle</v>
      </c>
      <c r="D40" s="8" t="str">
        <f t="shared" si="2"/>
        <v>Jennifer Riegle</v>
      </c>
      <c r="E40" s="8" t="str">
        <f t="shared" si="3"/>
        <v>Jennifer Riegle</v>
      </c>
    </row>
    <row r="41" spans="1:5" x14ac:dyDescent="0.2">
      <c r="A41" s="8" t="s">
        <v>1017</v>
      </c>
      <c r="B41" s="8" t="str">
        <f t="shared" si="0"/>
        <v>Michael Berroth</v>
      </c>
      <c r="C41" s="8" t="str">
        <f t="shared" si="1"/>
        <v>Michael Berroth</v>
      </c>
      <c r="D41" s="8" t="str">
        <f t="shared" si="2"/>
        <v>Michael Berroth</v>
      </c>
      <c r="E41" s="8" t="str">
        <f t="shared" si="3"/>
        <v>Michael Berroth</v>
      </c>
    </row>
    <row r="42" spans="1:5" x14ac:dyDescent="0.2">
      <c r="A42" s="8" t="s">
        <v>1018</v>
      </c>
      <c r="B42" s="8" t="str">
        <f t="shared" si="0"/>
        <v>Thorsten Arndt</v>
      </c>
      <c r="C42" s="8" t="str">
        <f t="shared" si="1"/>
        <v>Thorsten Arndt</v>
      </c>
      <c r="D42" s="8" t="str">
        <f t="shared" si="2"/>
        <v>Thorsten Arndt</v>
      </c>
      <c r="E42" s="8" t="str">
        <f t="shared" si="3"/>
        <v>Thorsten Arndt</v>
      </c>
    </row>
    <row r="43" spans="1:5" x14ac:dyDescent="0.2">
      <c r="A43" s="8" t="s">
        <v>1019</v>
      </c>
      <c r="B43" s="8" t="str">
        <f t="shared" si="0"/>
        <v>Arno Bost</v>
      </c>
      <c r="C43" s="8" t="str">
        <f t="shared" si="1"/>
        <v>Arno Bost</v>
      </c>
      <c r="D43" s="8" t="str">
        <f t="shared" si="2"/>
        <v>Arno Bost</v>
      </c>
      <c r="E43" s="8" t="str">
        <f t="shared" si="3"/>
        <v>Arno Bost</v>
      </c>
    </row>
    <row r="44" spans="1:5" x14ac:dyDescent="0.2">
      <c r="A44" s="8" t="s">
        <v>1004</v>
      </c>
      <c r="B44" s="8" t="str">
        <f t="shared" si="0"/>
        <v>Patrick Gottwald</v>
      </c>
      <c r="C44" s="8" t="str">
        <f t="shared" si="1"/>
        <v>Patrick Gottwald</v>
      </c>
      <c r="D44" s="8" t="str">
        <f t="shared" si="2"/>
        <v>Patrick Gottwald</v>
      </c>
      <c r="E44" s="8" t="str">
        <f t="shared" si="3"/>
        <v>Patrick Gottwald</v>
      </c>
    </row>
    <row r="45" spans="1:5" x14ac:dyDescent="0.2">
      <c r="A45" s="8" t="s">
        <v>996</v>
      </c>
      <c r="B45" s="8" t="str">
        <f t="shared" si="0"/>
        <v>Cornelia Traeger</v>
      </c>
      <c r="C45" s="8" t="str">
        <f t="shared" si="1"/>
        <v>Cornelia Traeger</v>
      </c>
      <c r="D45" s="8" t="str">
        <f t="shared" si="2"/>
        <v>Cornelia Traeger</v>
      </c>
      <c r="E45" s="8" t="str">
        <f t="shared" si="3"/>
        <v>Cornelia Traeger</v>
      </c>
    </row>
    <row r="46" spans="1:5" x14ac:dyDescent="0.2">
      <c r="A46" s="8" t="s">
        <v>1020</v>
      </c>
      <c r="B46" s="8" t="str">
        <f t="shared" si="0"/>
        <v>Walter Weinfurter</v>
      </c>
      <c r="C46" s="8" t="str">
        <f t="shared" si="1"/>
        <v>Walter Weinfurter</v>
      </c>
      <c r="D46" s="8" t="str">
        <f t="shared" si="2"/>
        <v>Walter Weinfurter</v>
      </c>
      <c r="E46" s="8" t="str">
        <f t="shared" si="3"/>
        <v>Walter Weinfurter</v>
      </c>
    </row>
    <row r="47" spans="1:5" x14ac:dyDescent="0.2">
      <c r="A47" s="8" t="s">
        <v>1021</v>
      </c>
      <c r="B47" s="8" t="str">
        <f t="shared" si="0"/>
        <v>Lutz Gebhardt</v>
      </c>
      <c r="C47" s="8" t="str">
        <f t="shared" si="1"/>
        <v>Lutz Gebhardt</v>
      </c>
      <c r="D47" s="8" t="str">
        <f t="shared" si="2"/>
        <v>Lutz Gebhardt</v>
      </c>
      <c r="E47" s="8" t="str">
        <f t="shared" si="3"/>
        <v>Lutz Gebhardt</v>
      </c>
    </row>
    <row r="48" spans="1:5" x14ac:dyDescent="0.2">
      <c r="A48" s="8" t="s">
        <v>1022</v>
      </c>
      <c r="B48" s="8" t="str">
        <f t="shared" si="0"/>
        <v>Markus Breyer</v>
      </c>
      <c r="C48" s="8" t="str">
        <f t="shared" si="1"/>
        <v>Markus Breyer</v>
      </c>
      <c r="D48" s="8" t="str">
        <f t="shared" si="2"/>
        <v>Markus Breyer</v>
      </c>
      <c r="E48" s="8" t="str">
        <f t="shared" si="3"/>
        <v>Markus Breyer</v>
      </c>
    </row>
    <row r="49" spans="1:5" x14ac:dyDescent="0.2">
      <c r="A49" s="8" t="s">
        <v>1023</v>
      </c>
      <c r="B49" s="8" t="str">
        <f t="shared" si="0"/>
        <v>Meng Phua</v>
      </c>
      <c r="C49" s="8" t="str">
        <f t="shared" si="1"/>
        <v>Meng Phua</v>
      </c>
      <c r="D49" s="8" t="str">
        <f t="shared" si="2"/>
        <v>Meng Phua</v>
      </c>
      <c r="E49" s="8" t="str">
        <f t="shared" si="3"/>
        <v>Meng Phua</v>
      </c>
    </row>
    <row r="50" spans="1:5" x14ac:dyDescent="0.2">
      <c r="A50" s="8" t="s">
        <v>1024</v>
      </c>
      <c r="B50" s="8" t="str">
        <f t="shared" si="0"/>
        <v>Marie Reinhart</v>
      </c>
      <c r="C50" s="8" t="str">
        <f t="shared" si="1"/>
        <v>Marie Reinhart</v>
      </c>
      <c r="D50" s="8" t="str">
        <f t="shared" si="2"/>
        <v>Marie Reinhart</v>
      </c>
      <c r="E50" s="8" t="str">
        <f t="shared" si="3"/>
        <v>Marie Reinhart</v>
      </c>
    </row>
    <row r="51" spans="1:5" x14ac:dyDescent="0.2">
      <c r="A51" s="8" t="s">
        <v>1025</v>
      </c>
      <c r="B51" s="8" t="str">
        <f t="shared" si="0"/>
        <v>Henrik Jensen</v>
      </c>
      <c r="C51" s="8" t="str">
        <f t="shared" si="1"/>
        <v>Henrik Jensen</v>
      </c>
      <c r="D51" s="8" t="str">
        <f t="shared" si="2"/>
        <v>Henrik Jensen</v>
      </c>
      <c r="E51" s="8" t="str">
        <f t="shared" si="3"/>
        <v>Henrik Jensen</v>
      </c>
    </row>
    <row r="52" spans="1:5" x14ac:dyDescent="0.2">
      <c r="A52" s="8" t="s">
        <v>1026</v>
      </c>
      <c r="B52" s="8" t="str">
        <f t="shared" si="0"/>
        <v>Helge Hoeing</v>
      </c>
      <c r="C52" s="8" t="str">
        <f t="shared" si="1"/>
        <v>Helge Hoeing</v>
      </c>
      <c r="D52" s="8" t="str">
        <f t="shared" si="2"/>
        <v>Helge Hoeing</v>
      </c>
      <c r="E52" s="8" t="str">
        <f t="shared" si="3"/>
        <v>Helge Hoeing</v>
      </c>
    </row>
  </sheetData>
  <pageMargins left="0.78740157499999996" right="0.78740157499999996" top="0.984251969" bottom="0.984251969" header="0.4921259845" footer="0.4921259845"/>
  <pageSetup scale="64" fitToHeight="2" orientation="landscape"/>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Kostenstellen</vt:lpstr>
      <vt:lpstr>IBAN</vt:lpstr>
      <vt:lpstr>ISBN</vt:lpstr>
      <vt:lpstr>Datumtrennen</vt:lpstr>
      <vt:lpstr>Uhrzeittrennen</vt:lpstr>
      <vt:lpstr>Dateinamentrennen</vt:lpstr>
      <vt:lpstr>MinusNachVorne</vt:lpstr>
      <vt:lpstr>NamenGroßKlein</vt:lpstr>
      <vt:lpstr>NamenUmlaute</vt:lpstr>
      <vt:lpstr>Umlaut</vt:lpstr>
      <vt:lpstr>HTML</vt:lpstr>
      <vt:lpstr>Svenja_Kehrle</vt:lpstr>
      <vt:lpstr>PunktDurchKomma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Rene Martin</dc:creator>
  <cp:lastModifiedBy>Rene Martin</cp:lastModifiedBy>
  <dcterms:created xsi:type="dcterms:W3CDTF">2016-06-03T10:12:47Z</dcterms:created>
  <dcterms:modified xsi:type="dcterms:W3CDTF">2022-03-18T10:06:24Z</dcterms:modified>
</cp:coreProperties>
</file>