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DieseArbeitsmappe" defaultThemeVersion="123820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10\"/>
    </mc:Choice>
  </mc:AlternateContent>
  <xr:revisionPtr revIDLastSave="0" documentId="13_ncr:1_{0A38115E-4860-434F-8A3A-259AC8FD205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Datenbank" sheetId="3" r:id="rId1"/>
    <sheet name="Pivot" sheetId="4" r:id="rId2"/>
    <sheet name="Wert anzeigen als % des Gesamt" sheetId="7" r:id="rId3"/>
    <sheet name="BerechneteFelder" sheetId="9" r:id="rId4"/>
    <sheet name="Beschreibung BerFelder" sheetId="5" r:id="rId5"/>
    <sheet name="Diskrete Anzahl" sheetId="6" r:id="rId6"/>
  </sheets>
  <definedNames>
    <definedName name="_xlnm._FilterDatabase" localSheetId="0" hidden="1">Datenbank!$A$1:$F$76</definedName>
    <definedName name="_xlcn.WorksheetConnection_DatenbankA1G761" hidden="1">Datenbank!$A$1:$F$76</definedName>
  </definedNames>
  <calcPr calcId="191029"/>
  <pivotCaches>
    <pivotCache cacheId="0" r:id="rId7"/>
    <pivotCache cacheId="1" r:id="rId8"/>
  </pivotCaches>
  <extLst>
    <ext xmlns:x15="http://schemas.microsoft.com/office/spreadsheetml/2010/11/main" uri="{FCE2AD5D-F65C-4FA6-A056-5C36A1767C68}">
      <x15:dataModel>
        <x15:modelTables>
          <x15:modelTable id="Bereich" name="Bereich" connection="WorksheetConnection_Datenbank!$A$1:$G$76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" i="5" l="1"/>
  <c r="C8" i="5"/>
  <c r="B8" i="5" s="1"/>
  <c r="F5" i="5"/>
  <c r="F8" i="5" s="1"/>
  <c r="F6" i="5"/>
  <c r="F4" i="5"/>
  <c r="B16" i="5"/>
  <c r="F16" i="5"/>
  <c r="C16" i="5"/>
  <c r="F14" i="5"/>
  <c r="F13" i="5"/>
  <c r="D16" i="5"/>
  <c r="F12" i="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Datenmodel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Datenbank!$A$1:$G$76" type="102" refreshedVersion="6" minRefreshableVersion="5">
    <extLst>
      <ext xmlns:x15="http://schemas.microsoft.com/office/spreadsheetml/2010/11/main" uri="{DE250136-89BD-433C-8126-D09CA5730AF9}">
        <x15:connection id="Bereich">
          <x15:rangePr sourceName="_xlcn.WorksheetConnection_DatenbankA1G761"/>
        </x15:connection>
      </ext>
    </extLst>
  </connection>
</connections>
</file>

<file path=xl/sharedStrings.xml><?xml version="1.0" encoding="utf-8"?>
<sst xmlns="http://schemas.openxmlformats.org/spreadsheetml/2006/main" count="366" uniqueCount="36">
  <si>
    <t>Datum</t>
  </si>
  <si>
    <t>Verkäufer</t>
  </si>
  <si>
    <t>Artikel</t>
  </si>
  <si>
    <t>Kunde</t>
  </si>
  <si>
    <t>Menge</t>
  </si>
  <si>
    <t>Umsatz</t>
  </si>
  <si>
    <t>Art &amp; Design</t>
  </si>
  <si>
    <t>Casarossa</t>
  </si>
  <si>
    <t>Uschi</t>
  </si>
  <si>
    <t>C. Breuer</t>
  </si>
  <si>
    <t>Klebeetiketten</t>
  </si>
  <si>
    <t>Papier &amp; Deco</t>
  </si>
  <si>
    <t>Briefpapier</t>
  </si>
  <si>
    <t>Hugos Shop</t>
  </si>
  <si>
    <t>B. Weidner</t>
  </si>
  <si>
    <t>Briefumschläge</t>
  </si>
  <si>
    <t>Papier 2002</t>
  </si>
  <si>
    <t>E. Sauerbier</t>
  </si>
  <si>
    <t>Gesamtergebnis</t>
  </si>
  <si>
    <t>B. Weidner Ergebnis</t>
  </si>
  <si>
    <t>C. Breuer Ergebnis</t>
  </si>
  <si>
    <t>E. Sauerbier Ergebnis</t>
  </si>
  <si>
    <t>Zeilenbeschriftungen</t>
  </si>
  <si>
    <t>Spaltenbeschriftungen</t>
  </si>
  <si>
    <t>Summe von Umsatz</t>
  </si>
  <si>
    <t>Gesamt: Summe von Umsatz</t>
  </si>
  <si>
    <t>Gesamt: Summe von Netto</t>
  </si>
  <si>
    <t>Summe von Netto</t>
  </si>
  <si>
    <t>Gesamt: Summe von Menge</t>
  </si>
  <si>
    <t>Summe von Menge</t>
  </si>
  <si>
    <t>Gesamt: Summe von MengexUmsatz</t>
  </si>
  <si>
    <t>Summe von MengexUmsatz</t>
  </si>
  <si>
    <t>Gesamt: Summe von berSp</t>
  </si>
  <si>
    <t>Summe von berSp</t>
  </si>
  <si>
    <t>Werte</t>
  </si>
  <si>
    <t>Anzahl verschiedene 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</si>
</sst>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_-* #,##0.00\ [$€-407]_-;\-* #,##0.00\ [$€-407]_-;_-* &quot;-&quot;??\ [$€-407]_-;_-@_-"/>
  </numFmts>
  <fonts count="19" x14ac:knownFonts="1">
    <font>
      <sz val="10"/>
      <name val="Arial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CC99"/>
        <bgColor rgb="FFFFCC99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FFCC"/>
        <b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6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16" fillId="36" borderId="0" applyNumberFormat="0" applyBorder="0" applyAlignment="0" applyProtection="0"/>
    <xf numFmtId="0" fontId="11" fillId="10" borderId="5" applyNumberFormat="0" applyAlignment="0" applyProtection="0"/>
    <xf numFmtId="0" fontId="12" fillId="10" borderId="4" applyNumberFormat="0" applyAlignment="0" applyProtection="0"/>
    <xf numFmtId="0" fontId="2" fillId="0" borderId="0" applyNumberFormat="0" applyFill="0" applyBorder="0" applyAlignment="0" applyProtection="0"/>
    <xf numFmtId="0" fontId="10" fillId="9" borderId="4" applyNumberFormat="0" applyAlignment="0" applyProtection="0"/>
    <xf numFmtId="0" fontId="9" fillId="0" borderId="9" applyNumberFormat="0" applyFill="0" applyAlignment="0" applyProtection="0"/>
    <xf numFmtId="0" fontId="6" fillId="3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8" fillId="5" borderId="0" applyNumberFormat="0" applyBorder="0" applyAlignment="0" applyProtection="0"/>
    <xf numFmtId="0" fontId="1" fillId="12" borderId="8" applyNumberFormat="0" applyFont="0" applyAlignment="0" applyProtection="0"/>
    <xf numFmtId="0" fontId="7" fillId="4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13" fillId="0" borderId="6" applyNumberFormat="0" applyFill="0" applyAlignment="0" applyProtection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4" fillId="11" borderId="7" applyNumberFormat="0" applyAlignment="0" applyProtection="0"/>
  </cellStyleXfs>
  <cellXfs count="11">
    <xf numFmtId="0" fontId="0" fillId="0" borderId="0" xfId="0"/>
    <xf numFmtId="0" fontId="18" fillId="2" borderId="0" xfId="0" applyFont="1" applyFill="1"/>
    <xf numFmtId="165" fontId="18" fillId="2" borderId="0" xfId="42" applyNumberFormat="1" applyFont="1" applyFill="1"/>
    <xf numFmtId="0" fontId="18" fillId="0" borderId="0" xfId="0" applyFont="1"/>
    <xf numFmtId="14" fontId="18" fillId="0" borderId="0" xfId="0" applyNumberFormat="1" applyFont="1"/>
    <xf numFmtId="165" fontId="18" fillId="0" borderId="0" xfId="42" applyNumberFormat="1" applyFont="1"/>
    <xf numFmtId="0" fontId="0" fillId="0" borderId="0" xfId="0" pivotButton="1"/>
    <xf numFmtId="0" fontId="0" fillId="0" borderId="0" xfId="0" applyAlignment="1">
      <alignment horizontal="left"/>
    </xf>
    <xf numFmtId="165" fontId="0" fillId="0" borderId="0" xfId="0" applyNumberFormat="1"/>
    <xf numFmtId="0" fontId="0" fillId="0" borderId="10" xfId="0" applyBorder="1"/>
    <xf numFmtId="10" fontId="0" fillId="0" borderId="0" xfId="0" applyNumberFormat="1"/>
  </cellXfs>
  <cellStyles count="45">
    <cellStyle name="Akzent1" xfId="1" builtinId="29" customBuiltin="1"/>
    <cellStyle name="Akzent1 - 20%" xfId="2" xr:uid="{00000000-0005-0000-0000-000001000000}"/>
    <cellStyle name="Akzent1 - 40%" xfId="3" xr:uid="{00000000-0005-0000-0000-000002000000}"/>
    <cellStyle name="Akzent1 - 60%" xfId="4" xr:uid="{00000000-0005-0000-0000-000003000000}"/>
    <cellStyle name="Akzent2" xfId="5" builtinId="33" customBuiltin="1"/>
    <cellStyle name="Akzent2 - 20%" xfId="6" xr:uid="{00000000-0005-0000-0000-000005000000}"/>
    <cellStyle name="Akzent2 - 40%" xfId="7" xr:uid="{00000000-0005-0000-0000-000006000000}"/>
    <cellStyle name="Akzent2 - 60%" xfId="8" xr:uid="{00000000-0005-0000-0000-000007000000}"/>
    <cellStyle name="Akzent3" xfId="9" builtinId="37" customBuiltin="1"/>
    <cellStyle name="Akzent3 - 20%" xfId="10" xr:uid="{00000000-0005-0000-0000-000009000000}"/>
    <cellStyle name="Akzent3 - 40%" xfId="11" xr:uid="{00000000-0005-0000-0000-00000A000000}"/>
    <cellStyle name="Akzent3 - 60%" xfId="12" xr:uid="{00000000-0005-0000-0000-00000B000000}"/>
    <cellStyle name="Akzent4" xfId="13" builtinId="41" customBuiltin="1"/>
    <cellStyle name="Akzent4 - 20%" xfId="14" xr:uid="{00000000-0005-0000-0000-00000D000000}"/>
    <cellStyle name="Akzent4 - 40%" xfId="15" xr:uid="{00000000-0005-0000-0000-00000E000000}"/>
    <cellStyle name="Akzent4 - 60%" xfId="16" xr:uid="{00000000-0005-0000-0000-00000F000000}"/>
    <cellStyle name="Akzent5" xfId="17" builtinId="45" customBuiltin="1"/>
    <cellStyle name="Akzent5 - 20%" xfId="18" xr:uid="{00000000-0005-0000-0000-000011000000}"/>
    <cellStyle name="Akzent5 - 40%" xfId="19" xr:uid="{00000000-0005-0000-0000-000012000000}"/>
    <cellStyle name="Akzent5 - 60%" xfId="20" xr:uid="{00000000-0005-0000-0000-000013000000}"/>
    <cellStyle name="Akzent6" xfId="21" builtinId="49" customBuiltin="1"/>
    <cellStyle name="Akzent6 - 20%" xfId="22" xr:uid="{00000000-0005-0000-0000-000015000000}"/>
    <cellStyle name="Akzent6 - 40%" xfId="23" xr:uid="{00000000-0005-0000-0000-000016000000}"/>
    <cellStyle name="Akzent6 - 60%" xfId="24" xr:uid="{00000000-0005-0000-0000-000017000000}"/>
    <cellStyle name="Ausgabe" xfId="25" builtinId="21" customBuiltin="1"/>
    <cellStyle name="Berechnung" xfId="26" builtinId="22" customBuiltin="1"/>
    <cellStyle name="Blattüberschrift" xfId="27" xr:uid="{00000000-0005-0000-0000-00001A000000}"/>
    <cellStyle name="Eingabe" xfId="28" builtinId="20" customBuiltin="1"/>
    <cellStyle name="Ergebnis" xfId="29" builtinId="25" customBuiltin="1"/>
    <cellStyle name="Gut" xfId="30" builtinId="26" customBuiltin="1"/>
    <cellStyle name="Hervorhebung 1" xfId="31" xr:uid="{00000000-0005-0000-0000-00001E000000}"/>
    <cellStyle name="Hervorhebung 2" xfId="32" xr:uid="{00000000-0005-0000-0000-00001F000000}"/>
    <cellStyle name="Hervorhebung 3" xfId="33" xr:uid="{00000000-0005-0000-0000-000020000000}"/>
    <cellStyle name="Neutral" xfId="34" builtinId="28" customBuiltin="1"/>
    <cellStyle name="Notiz" xfId="35" builtinId="10" customBuiltin="1"/>
    <cellStyle name="Schlecht" xfId="36" builtinId="27" customBuiltin="1"/>
    <cellStyle name="Standard" xfId="0" builtinId="0"/>
    <cellStyle name="Überschrift 1" xfId="37" builtinId="16" customBuiltin="1"/>
    <cellStyle name="Überschrift 2" xfId="38" builtinId="17" customBuiltin="1"/>
    <cellStyle name="Überschrift 3" xfId="39" builtinId="18" customBuiltin="1"/>
    <cellStyle name="Überschrift 4" xfId="40" builtinId="19" customBuiltin="1"/>
    <cellStyle name="Verknüpfte Zelle" xfId="41" builtinId="24" customBuiltin="1"/>
    <cellStyle name="Währung" xfId="42" builtinId="4"/>
    <cellStyle name="Warnender Text" xfId="43" builtinId="11" customBuiltin="1"/>
    <cellStyle name="Zelle prüfen" xfId="44" xr:uid="{00000000-0005-0000-0000-00002C000000}"/>
  </cellStyles>
  <dxfs count="12">
    <dxf>
      <numFmt numFmtId="0" formatCode="General"/>
    </dxf>
    <dxf>
      <numFmt numFmtId="165" formatCode="_-* #,##0.00\ [$€-407]_-;\-* #,##0.00\ [$€-407]_-;_-* &quot;-&quot;??\ [$€-407]_-;_-@_-"/>
    </dxf>
    <dxf>
      <numFmt numFmtId="164" formatCode="_-* #,##0.00\ &quot;DM&quot;_-;\-* #,##0.00\ &quot;DM&quot;_-;_-* &quot;-&quot;??\ &quot;DM&quot;_-;_-@_-"/>
    </dxf>
    <dxf>
      <numFmt numFmtId="14" formatCode="0.00%"/>
    </dxf>
    <dxf>
      <numFmt numFmtId="0" formatCode="General"/>
    </dxf>
    <dxf>
      <numFmt numFmtId="14" formatCode="0.00%"/>
    </dxf>
    <dxf>
      <numFmt numFmtId="165" formatCode="_-* #,##0.00\ [$€-407]_-;\-* #,##0.00\ [$€-407]_-;_-* &quot;-&quot;??\ [$€-407]_-;_-@_-"/>
    </dxf>
    <dxf>
      <numFmt numFmtId="0" formatCode="General"/>
    </dxf>
    <dxf>
      <numFmt numFmtId="14" formatCode="0.00%"/>
    </dxf>
    <dxf>
      <numFmt numFmtId="0" formatCode="General"/>
    </dxf>
    <dxf>
      <numFmt numFmtId="14" formatCode="0.00%"/>
    </dxf>
    <dxf>
      <numFmt numFmtId="165" formatCode="_-* #,##0.00\ [$€-407]_-;\-* #,##0.00\ [$€-407]_-;_-* &quot;-&quot;??\ [$€-407]_-;_-@_-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powerPivotData" Target="model/item.data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6</xdr:row>
      <xdr:rowOff>19050</xdr:rowOff>
    </xdr:from>
    <xdr:to>
      <xdr:col>2</xdr:col>
      <xdr:colOff>352424</xdr:colOff>
      <xdr:row>9</xdr:row>
      <xdr:rowOff>0</xdr:rowOff>
    </xdr:to>
    <xdr:sp macro="" textlink="">
      <xdr:nvSpPr>
        <xdr:cNvPr id="2" name="Ellipse 1">
          <a:extLst>
            <a:ext uri="{FF2B5EF4-FFF2-40B4-BE49-F238E27FC236}">
              <a16:creationId xmlns:a16="http://schemas.microsoft.com/office/drawing/2014/main" id="{72BAF6CF-D198-4195-9614-F5441B9EB55D}"/>
            </a:ext>
          </a:extLst>
        </xdr:cNvPr>
        <xdr:cNvSpPr/>
      </xdr:nvSpPr>
      <xdr:spPr>
        <a:xfrm>
          <a:off x="876299" y="990600"/>
          <a:ext cx="1000125" cy="46672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5</xdr:col>
      <xdr:colOff>95249</xdr:colOff>
      <xdr:row>6</xdr:row>
      <xdr:rowOff>19050</xdr:rowOff>
    </xdr:from>
    <xdr:to>
      <xdr:col>6</xdr:col>
      <xdr:colOff>333374</xdr:colOff>
      <xdr:row>9</xdr:row>
      <xdr:rowOff>0</xdr:rowOff>
    </xdr:to>
    <xdr:sp macro="" textlink="">
      <xdr:nvSpPr>
        <xdr:cNvPr id="3" name="Ellipse 2">
          <a:extLst>
            <a:ext uri="{FF2B5EF4-FFF2-40B4-BE49-F238E27FC236}">
              <a16:creationId xmlns:a16="http://schemas.microsoft.com/office/drawing/2014/main" id="{35F86407-BFA8-4B8B-B0A1-CA308029DF8F}"/>
            </a:ext>
          </a:extLst>
        </xdr:cNvPr>
        <xdr:cNvSpPr/>
      </xdr:nvSpPr>
      <xdr:spPr>
        <a:xfrm>
          <a:off x="4267199" y="990600"/>
          <a:ext cx="1000125" cy="46672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ene Martin" refreshedDate="43095.410342129631" createdVersion="6" refreshedVersion="6" minRefreshableVersion="3" recordCount="75" xr:uid="{5C7B3804-9EF8-4C2C-8C72-68935B84FD37}">
  <cacheSource type="worksheet">
    <worksheetSource ref="A1:F76" sheet="Datenbank"/>
  </cacheSource>
  <cacheFields count="9">
    <cacheField name="Datum" numFmtId="14">
      <sharedItems containsSemiMixedTypes="0" containsNonDate="0" containsDate="1" containsString="0" minDate="2018-01-02T00:00:00" maxDate="2018-03-01T00:00:00"/>
    </cacheField>
    <cacheField name="Verkäufer" numFmtId="0">
      <sharedItems count="3">
        <s v="B. Weidner"/>
        <s v="C. Breuer"/>
        <s v="E. Sauerbier"/>
      </sharedItems>
    </cacheField>
    <cacheField name="Artikel" numFmtId="0">
      <sharedItems count="3">
        <s v="Briefumschläge"/>
        <s v="Briefpapier"/>
        <s v="Klebeetiketten"/>
      </sharedItems>
    </cacheField>
    <cacheField name="Kunde" numFmtId="0">
      <sharedItems count="6">
        <s v="Papier 2002"/>
        <s v="Art &amp; Design"/>
        <s v="Hugos Shop"/>
        <s v="Casarossa"/>
        <s v="Papier &amp; Deco"/>
        <s v="Uschi"/>
      </sharedItems>
    </cacheField>
    <cacheField name="Menge" numFmtId="0">
      <sharedItems containsSemiMixedTypes="0" containsString="0" containsNumber="1" containsInteger="1" minValue="2" maxValue="400"/>
    </cacheField>
    <cacheField name="Umsatz" numFmtId="165">
      <sharedItems containsSemiMixedTypes="0" containsString="0" containsNumber="1" containsInteger="1" minValue="380" maxValue="27600"/>
    </cacheField>
    <cacheField name="berSp" numFmtId="165">
      <sharedItems containsSemiMixedTypes="0" containsString="0" containsNumber="1" containsInteger="1" minValue="760" maxValue="10400000"/>
    </cacheField>
    <cacheField name="Netto" numFmtId="0" formula="Umsatz/119%" databaseField="0"/>
    <cacheField name="MengexUmsatz" numFmtId="0" formula="Menge*Umsatz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Rene Martin" refreshedDate="43095.426610069444" backgroundQuery="1" createdVersion="6" refreshedVersion="6" minRefreshableVersion="3" recordCount="0" supportSubquery="1" supportAdvancedDrill="1" xr:uid="{301454C9-1FD6-4F55-AFE3-987BF5A15487}">
  <cacheSource type="external" connectionId="1"/>
  <cacheFields count="4">
    <cacheField name="[Bereich].[Verkäufer].[Verkäufer]" caption="Verkäufer" numFmtId="0" hierarchy="1" level="1">
      <sharedItems count="3">
        <s v="B. Weidner"/>
        <s v="C. Breuer"/>
        <s v="E. Sauerbier"/>
      </sharedItems>
    </cacheField>
    <cacheField name="[Bereich].[Kunde].[Kunde]" caption="Kunde" numFmtId="0" hierarchy="3" level="1">
      <sharedItems count="6">
        <s v="Art &amp; Design"/>
        <s v="Casarossa"/>
        <s v="Hugos Shop"/>
        <s v="Papier &amp; Deco"/>
        <s v="Papier 2002"/>
        <s v="Uschi"/>
      </sharedItems>
    </cacheField>
    <cacheField name="[Bereich].[Artikel].[Artikel]" caption="Artikel" numFmtId="0" hierarchy="2" level="1">
      <sharedItems count="3">
        <s v="Briefpapier"/>
        <s v="Briefumschläge"/>
        <s v="Klebeetiketten"/>
      </sharedItems>
    </cacheField>
    <cacheField name="[Measures].[Anzahl verschiedene Umsatz]" caption="Anzahl verschiedene Umsatz" numFmtId="0" hierarchy="10" level="32767"/>
  </cacheFields>
  <cacheHierarchies count="11">
    <cacheHierarchy uniqueName="[Bereich].[Datum]" caption="Datum" attribute="1" time="1" defaultMemberUniqueName="[Bereich].[Datum].[All]" allUniqueName="[Bereich].[Datum].[All]" dimensionUniqueName="[Bereich]" displayFolder="" count="0" memberValueDatatype="7" unbalanced="0"/>
    <cacheHierarchy uniqueName="[Bereich].[Verkäufer]" caption="Verkäufer" attribute="1" defaultMemberUniqueName="[Bereich].[Verkäufer].[All]" allUniqueName="[Bereich].[Verkäufer].[All]" dimensionUniqueName="[Bereich]" displayFolder="" count="2" memberValueDatatype="130" unbalanced="0">
      <fieldsUsage count="2">
        <fieldUsage x="-1"/>
        <fieldUsage x="0"/>
      </fieldsUsage>
    </cacheHierarchy>
    <cacheHierarchy uniqueName="[Bereich].[Artikel]" caption="Artikel" attribute="1" defaultMemberUniqueName="[Bereich].[Artikel].[All]" allUniqueName="[Bereich].[Artikel].[All]" dimensionUniqueName="[Bereich]" displayFolder="" count="2" memberValueDatatype="130" unbalanced="0">
      <fieldsUsage count="2">
        <fieldUsage x="-1"/>
        <fieldUsage x="2"/>
      </fieldsUsage>
    </cacheHierarchy>
    <cacheHierarchy uniqueName="[Bereich].[Kunde]" caption="Kunde" attribute="1" defaultMemberUniqueName="[Bereich].[Kunde].[All]" allUniqueName="[Bereich].[Kunde].[All]" dimensionUniqueName="[Bereich]" displayFolder="" count="2" memberValueDatatype="130" unbalanced="0">
      <fieldsUsage count="2">
        <fieldUsage x="-1"/>
        <fieldUsage x="1"/>
      </fieldsUsage>
    </cacheHierarchy>
    <cacheHierarchy uniqueName="[Bereich].[Menge]" caption="Menge" attribute="1" defaultMemberUniqueName="[Bereich].[Menge].[All]" allUniqueName="[Bereich].[Menge].[All]" dimensionUniqueName="[Bereich]" displayFolder="" count="0" memberValueDatatype="20" unbalanced="0"/>
    <cacheHierarchy uniqueName="[Bereich].[Umsatz]" caption="Umsatz" attribute="1" defaultMemberUniqueName="[Bereich].[Umsatz].[All]" allUniqueName="[Bereich].[Umsatz].[All]" dimensionUniqueName="[Bereich]" displayFolder="" count="0" memberValueDatatype="20" unbalanced="0"/>
    <cacheHierarchy uniqueName="[Bereich].[berSp]" caption="berSp" attribute="1" defaultMemberUniqueName="[Bereich].[berSp].[All]" allUniqueName="[Bereich].[berSp].[All]" dimensionUniqueName="[Bereich]" displayFolder="" count="0" memberValueDatatype="20" unbalanced="0"/>
    <cacheHierarchy uniqueName="[Measures].[__XL_Count Bereich]" caption="__XL_Count Bereich" measure="1" displayFolder="" measureGroup="Bereich" count="0" hidden="1"/>
    <cacheHierarchy uniqueName="[Measures].[__No measures defined]" caption="__No measures defined" measure="1" displayFolder="" count="0" hidden="1"/>
    <cacheHierarchy uniqueName="[Measures].[Summe von Umsatz]" caption="Summe von Umsatz" measure="1" displayFolder="" measureGroup="Bereich" count="0" hidden="1">
      <extLst>
        <ext xmlns:x15="http://schemas.microsoft.com/office/spreadsheetml/2010/11/main" uri="{B97F6D7D-B522-45F9-BDA1-12C45D357490}">
          <x15:cacheHierarchy aggregatedColumn="5"/>
        </ext>
      </extLst>
    </cacheHierarchy>
    <cacheHierarchy uniqueName="[Measures].[Anzahl verschiedene Umsatz]" caption="Anzahl verschiedene Umsatz" measure="1" displayFolder="" measureGroup="Bereich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5"/>
        </ext>
      </extLst>
    </cacheHierarchy>
  </cacheHierarchies>
  <kpis count="0"/>
  <dimensions count="2">
    <dimension name="Bereich" uniqueName="[Bereich]" caption="Bereich"/>
    <dimension measure="1" name="Measures" uniqueName="[Measures]" caption="Measures"/>
  </dimensions>
  <measureGroups count="1">
    <measureGroup name="Bereich" caption="Bereich"/>
  </measureGroups>
  <maps count="1">
    <map measureGroup="0" dimension="0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5">
  <r>
    <d v="2018-01-04T00:00:00"/>
    <x v="0"/>
    <x v="0"/>
    <x v="0"/>
    <n v="75"/>
    <n v="7500"/>
    <n v="562500"/>
  </r>
  <r>
    <d v="2018-01-04T00:00:00"/>
    <x v="0"/>
    <x v="1"/>
    <x v="1"/>
    <n v="30"/>
    <n v="1650"/>
    <n v="49500"/>
  </r>
  <r>
    <d v="2018-01-04T00:00:00"/>
    <x v="0"/>
    <x v="2"/>
    <x v="2"/>
    <n v="10"/>
    <n v="1900"/>
    <n v="19000"/>
  </r>
  <r>
    <d v="2018-01-07T00:00:00"/>
    <x v="0"/>
    <x v="1"/>
    <x v="0"/>
    <n v="20"/>
    <n v="1400"/>
    <n v="28000"/>
  </r>
  <r>
    <d v="2018-01-07T00:00:00"/>
    <x v="0"/>
    <x v="0"/>
    <x v="2"/>
    <n v="45"/>
    <n v="4950"/>
    <n v="222750"/>
  </r>
  <r>
    <d v="2018-01-12T00:00:00"/>
    <x v="0"/>
    <x v="2"/>
    <x v="3"/>
    <n v="50"/>
    <n v="11500"/>
    <n v="575000"/>
  </r>
  <r>
    <d v="2018-01-12T00:00:00"/>
    <x v="0"/>
    <x v="0"/>
    <x v="4"/>
    <n v="55"/>
    <n v="5225"/>
    <n v="287375"/>
  </r>
  <r>
    <d v="2018-01-17T00:00:00"/>
    <x v="0"/>
    <x v="1"/>
    <x v="3"/>
    <n v="80"/>
    <n v="3600"/>
    <n v="288000"/>
  </r>
  <r>
    <d v="2018-01-20T00:00:00"/>
    <x v="0"/>
    <x v="1"/>
    <x v="3"/>
    <n v="100"/>
    <n v="7500"/>
    <n v="750000"/>
  </r>
  <r>
    <d v="2018-01-20T00:00:00"/>
    <x v="0"/>
    <x v="0"/>
    <x v="4"/>
    <n v="80"/>
    <n v="8000"/>
    <n v="640000"/>
  </r>
  <r>
    <d v="2018-01-25T00:00:00"/>
    <x v="0"/>
    <x v="0"/>
    <x v="1"/>
    <n v="100"/>
    <n v="10000"/>
    <n v="1000000"/>
  </r>
  <r>
    <d v="2018-01-28T00:00:00"/>
    <x v="0"/>
    <x v="0"/>
    <x v="0"/>
    <n v="25"/>
    <n v="2375"/>
    <n v="59375"/>
  </r>
  <r>
    <d v="2018-02-02T00:00:00"/>
    <x v="0"/>
    <x v="2"/>
    <x v="5"/>
    <n v="20"/>
    <n v="4600"/>
    <n v="92000"/>
  </r>
  <r>
    <d v="2018-02-02T00:00:00"/>
    <x v="0"/>
    <x v="0"/>
    <x v="5"/>
    <n v="70"/>
    <n v="5600"/>
    <n v="392000"/>
  </r>
  <r>
    <d v="2018-02-07T00:00:00"/>
    <x v="0"/>
    <x v="1"/>
    <x v="1"/>
    <n v="12"/>
    <n v="960"/>
    <n v="11520"/>
  </r>
  <r>
    <d v="2018-02-07T00:00:00"/>
    <x v="0"/>
    <x v="2"/>
    <x v="5"/>
    <n v="5"/>
    <n v="1100"/>
    <n v="5500"/>
  </r>
  <r>
    <d v="2018-02-07T00:00:00"/>
    <x v="0"/>
    <x v="0"/>
    <x v="4"/>
    <n v="60"/>
    <n v="6000"/>
    <n v="360000"/>
  </r>
  <r>
    <d v="2018-02-10T00:00:00"/>
    <x v="0"/>
    <x v="1"/>
    <x v="1"/>
    <n v="12"/>
    <n v="780"/>
    <n v="9360"/>
  </r>
  <r>
    <d v="2018-02-10T00:00:00"/>
    <x v="0"/>
    <x v="0"/>
    <x v="1"/>
    <n v="56"/>
    <n v="6720"/>
    <n v="376320"/>
  </r>
  <r>
    <d v="2018-02-15T00:00:00"/>
    <x v="0"/>
    <x v="2"/>
    <x v="5"/>
    <n v="20"/>
    <n v="4600"/>
    <n v="92000"/>
  </r>
  <r>
    <d v="2018-02-18T00:00:00"/>
    <x v="0"/>
    <x v="1"/>
    <x v="4"/>
    <n v="120"/>
    <n v="8400"/>
    <n v="1008000"/>
  </r>
  <r>
    <d v="2018-02-23T00:00:00"/>
    <x v="0"/>
    <x v="1"/>
    <x v="5"/>
    <n v="40"/>
    <n v="2200"/>
    <n v="88000"/>
  </r>
  <r>
    <d v="2018-02-28T00:00:00"/>
    <x v="0"/>
    <x v="2"/>
    <x v="2"/>
    <n v="2"/>
    <n v="380"/>
    <n v="760"/>
  </r>
  <r>
    <d v="2018-02-28T00:00:00"/>
    <x v="0"/>
    <x v="0"/>
    <x v="1"/>
    <n v="40"/>
    <n v="4000"/>
    <n v="160000"/>
  </r>
  <r>
    <d v="2018-01-02T00:00:00"/>
    <x v="1"/>
    <x v="2"/>
    <x v="4"/>
    <n v="33"/>
    <n v="4853"/>
    <n v="160149"/>
  </r>
  <r>
    <d v="2018-01-03T00:00:00"/>
    <x v="1"/>
    <x v="1"/>
    <x v="2"/>
    <n v="12"/>
    <n v="780"/>
    <n v="9360"/>
  </r>
  <r>
    <d v="2018-01-06T00:00:00"/>
    <x v="1"/>
    <x v="1"/>
    <x v="2"/>
    <n v="12"/>
    <n v="780"/>
    <n v="9360"/>
  </r>
  <r>
    <d v="2018-01-06T00:00:00"/>
    <x v="1"/>
    <x v="2"/>
    <x v="3"/>
    <n v="15"/>
    <n v="4650"/>
    <n v="69750"/>
  </r>
  <r>
    <d v="2018-01-11T00:00:00"/>
    <x v="1"/>
    <x v="1"/>
    <x v="0"/>
    <n v="20"/>
    <n v="1300"/>
    <n v="26000"/>
  </r>
  <r>
    <d v="2018-01-14T00:00:00"/>
    <x v="1"/>
    <x v="0"/>
    <x v="1"/>
    <n v="150"/>
    <n v="18000"/>
    <n v="2700000"/>
  </r>
  <r>
    <d v="2018-01-19T00:00:00"/>
    <x v="1"/>
    <x v="2"/>
    <x v="2"/>
    <n v="30"/>
    <n v="6000"/>
    <n v="180000"/>
  </r>
  <r>
    <d v="2018-01-19T00:00:00"/>
    <x v="1"/>
    <x v="1"/>
    <x v="3"/>
    <n v="60"/>
    <n v="3900"/>
    <n v="234000"/>
  </r>
  <r>
    <d v="2018-01-24T00:00:00"/>
    <x v="1"/>
    <x v="1"/>
    <x v="2"/>
    <n v="20"/>
    <n v="1100"/>
    <n v="22000"/>
  </r>
  <r>
    <d v="2018-01-24T00:00:00"/>
    <x v="1"/>
    <x v="2"/>
    <x v="1"/>
    <n v="28"/>
    <n v="7000"/>
    <n v="196000"/>
  </r>
  <r>
    <d v="2018-01-24T00:00:00"/>
    <x v="1"/>
    <x v="0"/>
    <x v="2"/>
    <n v="53"/>
    <n v="7420"/>
    <n v="393260"/>
  </r>
  <r>
    <d v="2018-01-27T00:00:00"/>
    <x v="1"/>
    <x v="2"/>
    <x v="4"/>
    <n v="30"/>
    <n v="5250"/>
    <n v="157500"/>
  </r>
  <r>
    <d v="2018-01-27T00:00:00"/>
    <x v="1"/>
    <x v="1"/>
    <x v="0"/>
    <n v="125"/>
    <n v="10000"/>
    <n v="1250000"/>
  </r>
  <r>
    <d v="2018-02-01T00:00:00"/>
    <x v="1"/>
    <x v="2"/>
    <x v="5"/>
    <n v="40"/>
    <n v="8000"/>
    <n v="320000"/>
  </r>
  <r>
    <d v="2018-02-04T00:00:00"/>
    <x v="1"/>
    <x v="0"/>
    <x v="0"/>
    <n v="17"/>
    <n v="1700"/>
    <n v="28900"/>
  </r>
  <r>
    <d v="2018-02-09T00:00:00"/>
    <x v="1"/>
    <x v="1"/>
    <x v="1"/>
    <n v="67"/>
    <n v="5025"/>
    <n v="336675"/>
  </r>
  <r>
    <d v="2018-02-14T00:00:00"/>
    <x v="1"/>
    <x v="2"/>
    <x v="3"/>
    <n v="100"/>
    <n v="22000"/>
    <n v="2200000"/>
  </r>
  <r>
    <d v="2018-02-14T00:00:00"/>
    <x v="1"/>
    <x v="0"/>
    <x v="2"/>
    <n v="65"/>
    <n v="7150"/>
    <n v="464750"/>
  </r>
  <r>
    <d v="2018-02-14T00:00:00"/>
    <x v="1"/>
    <x v="1"/>
    <x v="0"/>
    <n v="120"/>
    <n v="7800"/>
    <n v="936000"/>
  </r>
  <r>
    <d v="2018-02-17T00:00:00"/>
    <x v="1"/>
    <x v="0"/>
    <x v="4"/>
    <n v="45"/>
    <n v="4050"/>
    <n v="182250"/>
  </r>
  <r>
    <d v="2018-02-22T00:00:00"/>
    <x v="1"/>
    <x v="2"/>
    <x v="3"/>
    <n v="75"/>
    <n v="13125"/>
    <n v="984375"/>
  </r>
  <r>
    <d v="2018-02-22T00:00:00"/>
    <x v="1"/>
    <x v="1"/>
    <x v="4"/>
    <n v="40"/>
    <n v="2600"/>
    <n v="104000"/>
  </r>
  <r>
    <d v="2018-02-25T00:00:00"/>
    <x v="1"/>
    <x v="1"/>
    <x v="3"/>
    <n v="80"/>
    <n v="5600"/>
    <n v="448000"/>
  </r>
  <r>
    <d v="2018-02-25T00:00:00"/>
    <x v="1"/>
    <x v="0"/>
    <x v="5"/>
    <n v="80"/>
    <n v="7600"/>
    <n v="608000"/>
  </r>
  <r>
    <d v="2018-01-05T00:00:00"/>
    <x v="2"/>
    <x v="1"/>
    <x v="1"/>
    <n v="100"/>
    <n v="6500"/>
    <n v="650000"/>
  </r>
  <r>
    <d v="2018-01-05T00:00:00"/>
    <x v="2"/>
    <x v="2"/>
    <x v="0"/>
    <n v="10"/>
    <n v="1800"/>
    <n v="18000"/>
  </r>
  <r>
    <d v="2018-01-10T00:00:00"/>
    <x v="2"/>
    <x v="0"/>
    <x v="1"/>
    <n v="100"/>
    <n v="10000"/>
    <n v="1000000"/>
  </r>
  <r>
    <d v="2018-01-10T00:00:00"/>
    <x v="2"/>
    <x v="2"/>
    <x v="2"/>
    <n v="20"/>
    <n v="3600"/>
    <n v="72000"/>
  </r>
  <r>
    <d v="2018-01-13T00:00:00"/>
    <x v="2"/>
    <x v="2"/>
    <x v="2"/>
    <n v="45"/>
    <n v="9900"/>
    <n v="445500"/>
  </r>
  <r>
    <d v="2018-01-13T00:00:00"/>
    <x v="2"/>
    <x v="0"/>
    <x v="0"/>
    <n v="95"/>
    <n v="9975"/>
    <n v="947625"/>
  </r>
  <r>
    <d v="2018-01-18T00:00:00"/>
    <x v="2"/>
    <x v="0"/>
    <x v="1"/>
    <n v="75"/>
    <n v="7500"/>
    <n v="562500"/>
  </r>
  <r>
    <d v="2018-01-18T00:00:00"/>
    <x v="2"/>
    <x v="1"/>
    <x v="5"/>
    <n v="400"/>
    <n v="26000"/>
    <n v="10400000"/>
  </r>
  <r>
    <d v="2018-01-18T00:00:00"/>
    <x v="2"/>
    <x v="2"/>
    <x v="5"/>
    <n v="12"/>
    <n v="2160"/>
    <n v="25920"/>
  </r>
  <r>
    <d v="2018-01-21T00:00:00"/>
    <x v="2"/>
    <x v="2"/>
    <x v="4"/>
    <n v="50"/>
    <n v="11000"/>
    <n v="550000"/>
  </r>
  <r>
    <d v="2018-01-21T00:00:00"/>
    <x v="2"/>
    <x v="1"/>
    <x v="2"/>
    <n v="67"/>
    <n v="4355"/>
    <n v="291785"/>
  </r>
  <r>
    <d v="2018-01-26T00:00:00"/>
    <x v="2"/>
    <x v="1"/>
    <x v="4"/>
    <n v="260"/>
    <n v="16900"/>
    <n v="4394000"/>
  </r>
  <r>
    <d v="2018-01-26T00:00:00"/>
    <x v="2"/>
    <x v="0"/>
    <x v="5"/>
    <n v="45"/>
    <n v="5850"/>
    <n v="263250"/>
  </r>
  <r>
    <d v="2018-01-31T00:00:00"/>
    <x v="2"/>
    <x v="1"/>
    <x v="3"/>
    <n v="80"/>
    <n v="6400"/>
    <n v="512000"/>
  </r>
  <r>
    <d v="2018-01-31T00:00:00"/>
    <x v="2"/>
    <x v="0"/>
    <x v="5"/>
    <n v="120"/>
    <n v="12000"/>
    <n v="1440000"/>
  </r>
  <r>
    <d v="2018-01-31T00:00:00"/>
    <x v="2"/>
    <x v="2"/>
    <x v="2"/>
    <n v="30"/>
    <n v="6600"/>
    <n v="198000"/>
  </r>
  <r>
    <d v="2018-02-03T00:00:00"/>
    <x v="2"/>
    <x v="2"/>
    <x v="4"/>
    <n v="70"/>
    <n v="11900"/>
    <n v="833000"/>
  </r>
  <r>
    <d v="2018-02-08T00:00:00"/>
    <x v="2"/>
    <x v="0"/>
    <x v="1"/>
    <n v="75"/>
    <n v="8250"/>
    <n v="618750"/>
  </r>
  <r>
    <d v="2018-02-08T00:00:00"/>
    <x v="2"/>
    <x v="2"/>
    <x v="3"/>
    <n v="3"/>
    <n v="630"/>
    <n v="1890"/>
  </r>
  <r>
    <d v="2018-02-11T00:00:00"/>
    <x v="2"/>
    <x v="1"/>
    <x v="2"/>
    <n v="100"/>
    <n v="6500"/>
    <n v="650000"/>
  </r>
  <r>
    <d v="2018-02-16T00:00:00"/>
    <x v="2"/>
    <x v="2"/>
    <x v="4"/>
    <n v="55"/>
    <n v="10450"/>
    <n v="574750"/>
  </r>
  <r>
    <d v="2018-02-16T00:00:00"/>
    <x v="2"/>
    <x v="1"/>
    <x v="2"/>
    <n v="140"/>
    <n v="8400"/>
    <n v="1176000"/>
  </r>
  <r>
    <d v="2018-02-21T00:00:00"/>
    <x v="2"/>
    <x v="0"/>
    <x v="0"/>
    <n v="55"/>
    <n v="5500"/>
    <n v="302500"/>
  </r>
  <r>
    <d v="2018-02-21T00:00:00"/>
    <x v="2"/>
    <x v="2"/>
    <x v="5"/>
    <n v="15"/>
    <n v="3000"/>
    <n v="45000"/>
  </r>
  <r>
    <d v="2018-02-21T00:00:00"/>
    <x v="2"/>
    <x v="1"/>
    <x v="5"/>
    <n v="150"/>
    <n v="10500"/>
    <n v="1575000"/>
  </r>
  <r>
    <d v="2018-02-24T00:00:00"/>
    <x v="2"/>
    <x v="2"/>
    <x v="1"/>
    <n v="120"/>
    <n v="27600"/>
    <n v="3312000"/>
  </r>
  <r>
    <d v="2018-02-24T00:00:00"/>
    <x v="2"/>
    <x v="0"/>
    <x v="3"/>
    <n v="90"/>
    <n v="11700"/>
    <n v="1053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B98C10D-3D6B-444A-9277-8F9512600880}" name="PivotTable1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compact="0" compactData="0" multipleFieldFilters="0">
  <location ref="A3:J27" firstHeaderRow="1" firstDataRow="3" firstDataCol="2"/>
  <pivotFields count="9">
    <pivotField compact="0" numFmtId="14" outline="0" showAll="0"/>
    <pivotField axis="axisRow" compact="0" outline="0" showAll="0">
      <items count="4">
        <item x="0"/>
        <item x="1"/>
        <item x="2"/>
        <item t="default"/>
      </items>
    </pivotField>
    <pivotField axis="axisCol" compact="0" outline="0" showAll="0">
      <items count="4">
        <item x="1"/>
        <item x="0"/>
        <item x="2"/>
        <item t="default"/>
      </items>
    </pivotField>
    <pivotField axis="axisRow" compact="0" outline="0" showAll="0">
      <items count="7">
        <item x="1"/>
        <item x="3"/>
        <item x="2"/>
        <item x="4"/>
        <item x="0"/>
        <item x="5"/>
        <item t="default"/>
      </items>
    </pivotField>
    <pivotField dataField="1" compact="0" outline="0" showAll="0"/>
    <pivotField dataField="1" compact="0" numFmtId="165" outline="0" showAll="0"/>
    <pivotField compact="0" numFmtId="165" outline="0" showAll="0"/>
    <pivotField compact="0" outline="0" dragToRow="0" dragToCol="0" dragToPage="0" showAll="0" defaultSubtotal="0"/>
    <pivotField compact="0" outline="0" dragToRow="0" dragToCol="0" dragToPage="0" showAll="0" defaultSubtotal="0"/>
  </pivotFields>
  <rowFields count="2">
    <field x="1"/>
    <field x="3"/>
  </rowFields>
  <rowItems count="22">
    <i>
      <x/>
      <x/>
    </i>
    <i r="1">
      <x v="1"/>
    </i>
    <i r="1">
      <x v="2"/>
    </i>
    <i r="1">
      <x v="3"/>
    </i>
    <i r="1">
      <x v="4"/>
    </i>
    <i r="1">
      <x v="5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t="default">
      <x v="2"/>
    </i>
    <i t="grand">
      <x/>
    </i>
  </rowItems>
  <colFields count="2">
    <field x="2"/>
    <field x="-2"/>
  </colFields>
  <colItems count="8">
    <i>
      <x/>
      <x/>
    </i>
    <i r="1" i="1">
      <x v="1"/>
    </i>
    <i>
      <x v="1"/>
      <x/>
    </i>
    <i r="1" i="1">
      <x v="1"/>
    </i>
    <i>
      <x v="2"/>
      <x/>
    </i>
    <i r="1" i="1">
      <x v="1"/>
    </i>
    <i t="grand">
      <x/>
    </i>
    <i t="grand" i="1">
      <x/>
    </i>
  </colItems>
  <dataFields count="2">
    <dataField name="Summe von Umsatz" fld="5" baseField="0" baseItem="0"/>
    <dataField name="Summe von Menge" fld="4" baseField="0" baseItem="0"/>
  </dataFields>
  <formats count="5">
    <format dxfId="11">
      <pivotArea outline="0" collapsedLevelsAreSubtotals="1" fieldPosition="0"/>
    </format>
    <format dxfId="10">
      <pivotArea outline="0" fieldPosition="0">
        <references count="1">
          <reference field="4294967294" count="1">
            <x v="0"/>
          </reference>
        </references>
      </pivotArea>
    </format>
    <format dxfId="9">
      <pivotArea outline="0" fieldPosition="0">
        <references count="1">
          <reference field="4294967294" count="1">
            <x v="0"/>
          </reference>
        </references>
      </pivotArea>
    </format>
    <format dxfId="8">
      <pivotArea outline="0" fieldPosition="0">
        <references count="1">
          <reference field="4294967294" count="1">
            <x v="0"/>
          </reference>
        </references>
      </pivotArea>
    </format>
    <format dxfId="7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608E39C-5FFA-4295-8B7C-B92F0CE720F0}" name="PivotTable1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compact="0" compactData="0" multipleFieldFilters="0">
  <location ref="A3:J27" firstHeaderRow="1" firstDataRow="3" firstDataCol="2"/>
  <pivotFields count="9">
    <pivotField compact="0" numFmtId="14" outline="0" showAll="0"/>
    <pivotField axis="axisRow" compact="0" outline="0" showAll="0">
      <items count="4">
        <item x="0"/>
        <item x="1"/>
        <item x="2"/>
        <item t="default"/>
      </items>
    </pivotField>
    <pivotField axis="axisCol" compact="0" outline="0" showAll="0">
      <items count="4">
        <item x="1"/>
        <item x="0"/>
        <item x="2"/>
        <item t="default"/>
      </items>
    </pivotField>
    <pivotField axis="axisRow" compact="0" outline="0" showAll="0">
      <items count="7">
        <item x="1"/>
        <item x="3"/>
        <item x="2"/>
        <item x="4"/>
        <item x="0"/>
        <item x="5"/>
        <item t="default"/>
      </items>
    </pivotField>
    <pivotField dataField="1" compact="0" outline="0" showAll="0"/>
    <pivotField dataField="1" compact="0" numFmtId="165" outline="0" showAll="0"/>
    <pivotField compact="0" numFmtId="165" outline="0" showAll="0"/>
    <pivotField compact="0" outline="0" dragToRow="0" dragToCol="0" dragToPage="0" showAll="0" defaultSubtotal="0"/>
    <pivotField compact="0" outline="0" dragToRow="0" dragToCol="0" dragToPage="0" showAll="0" defaultSubtotal="0"/>
  </pivotFields>
  <rowFields count="2">
    <field x="1"/>
    <field x="3"/>
  </rowFields>
  <rowItems count="22">
    <i>
      <x/>
      <x/>
    </i>
    <i r="1">
      <x v="1"/>
    </i>
    <i r="1">
      <x v="2"/>
    </i>
    <i r="1">
      <x v="3"/>
    </i>
    <i r="1">
      <x v="4"/>
    </i>
    <i r="1">
      <x v="5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t="default">
      <x v="2"/>
    </i>
    <i t="grand">
      <x/>
    </i>
  </rowItems>
  <colFields count="2">
    <field x="2"/>
    <field x="-2"/>
  </colFields>
  <colItems count="8">
    <i>
      <x/>
      <x/>
    </i>
    <i r="1" i="1">
      <x v="1"/>
    </i>
    <i>
      <x v="1"/>
      <x/>
    </i>
    <i r="1" i="1">
      <x v="1"/>
    </i>
    <i>
      <x v="2"/>
      <x/>
    </i>
    <i r="1" i="1">
      <x v="1"/>
    </i>
    <i t="grand">
      <x/>
    </i>
    <i t="grand" i="1">
      <x/>
    </i>
  </colItems>
  <dataFields count="2">
    <dataField name="Summe von Umsatz" fld="5" showDataAs="percentOfTotal" baseField="0" baseItem="0" numFmtId="10"/>
    <dataField name="Summe von Menge" fld="4" baseField="0" baseItem="0"/>
  </dataFields>
  <formats count="4">
    <format dxfId="6">
      <pivotArea outline="0" collapsedLevelsAreSubtotals="1" fieldPosition="0"/>
    </format>
    <format dxfId="5">
      <pivotArea outline="0" fieldPosition="0">
        <references count="1">
          <reference field="4294967294" count="1">
            <x v="0"/>
          </reference>
        </references>
      </pivotArea>
    </format>
    <format dxfId="4">
      <pivotArea outline="0" fieldPosition="0">
        <references count="1">
          <reference field="4294967294" count="1">
            <x v="0"/>
          </reference>
        </references>
      </pivotArea>
    </format>
    <format dxfId="3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A196CFA-292D-49CD-BC2F-CC9CCA89F316}" name="PivotTable5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Q9" firstHeaderRow="1" firstDataRow="3" firstDataCol="1"/>
  <pivotFields count="9">
    <pivotField numFmtId="14" showAll="0"/>
    <pivotField axis="axisRow" showAll="0">
      <items count="4">
        <item x="0"/>
        <item x="1"/>
        <item x="2"/>
        <item t="default"/>
      </items>
    </pivotField>
    <pivotField axis="axisCol" showAll="0">
      <items count="4">
        <item x="1"/>
        <item x="0"/>
        <item x="2"/>
        <item t="default"/>
      </items>
    </pivotField>
    <pivotField showAll="0"/>
    <pivotField showAll="0"/>
    <pivotField dataField="1" numFmtId="165" showAll="0"/>
    <pivotField dataField="1" numFmtId="165" showAll="0"/>
    <pivotField dataField="1" dragToRow="0" dragToCol="0" dragToPage="0" showAll="0" defaultSubtotal="0"/>
    <pivotField dataField="1" dragToRow="0" dragToCol="0" dragToPage="0" showAll="0" defaultSubtotal="0"/>
  </pivotFields>
  <rowFields count="1">
    <field x="1"/>
  </rowFields>
  <rowItems count="4">
    <i>
      <x/>
    </i>
    <i>
      <x v="1"/>
    </i>
    <i>
      <x v="2"/>
    </i>
    <i t="grand">
      <x/>
    </i>
  </rowItems>
  <colFields count="2">
    <field x="2"/>
    <field x="-2"/>
  </colFields>
  <colItems count="16">
    <i>
      <x/>
      <x/>
    </i>
    <i r="1" i="1">
      <x v="1"/>
    </i>
    <i r="1" i="2">
      <x v="2"/>
    </i>
    <i r="1" i="3">
      <x v="3"/>
    </i>
    <i>
      <x v="1"/>
      <x/>
    </i>
    <i r="1" i="1">
      <x v="1"/>
    </i>
    <i r="1" i="2">
      <x v="2"/>
    </i>
    <i r="1" i="3">
      <x v="3"/>
    </i>
    <i>
      <x v="2"/>
      <x/>
    </i>
    <i r="1" i="1">
      <x v="1"/>
    </i>
    <i r="1" i="2">
      <x v="2"/>
    </i>
    <i r="1" i="3">
      <x v="3"/>
    </i>
    <i t="grand">
      <x/>
    </i>
    <i t="grand" i="1">
      <x/>
    </i>
    <i t="grand" i="2">
      <x/>
    </i>
    <i t="grand" i="3">
      <x/>
    </i>
  </colItems>
  <dataFields count="4">
    <dataField name="Summe von Umsatz" fld="5" baseField="0" baseItem="0"/>
    <dataField name="Summe von Netto" fld="7" baseField="0" baseItem="0" numFmtId="165"/>
    <dataField name="Summe von MengexUmsatz" fld="8" baseField="0" baseItem="0" numFmtId="165"/>
    <dataField name="Summe von berSp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A44D052-3838-4DAB-90CE-CF7FBAA82AC8}" name="PivotTable2" cacheId="1" applyNumberFormats="0" applyBorderFormats="0" applyFontFormats="0" applyPatternFormats="0" applyAlignmentFormats="0" applyWidthHeightFormats="1" dataCaption="Werte" updatedVersion="6" minRefreshableVersion="3" useAutoFormatting="1" subtotalHiddenItems="1" itemPrintTitles="1" createdVersion="6" indent="0" compact="0" compactData="0" multipleFieldFilters="0">
  <location ref="A3:F23" firstHeaderRow="1" firstDataRow="2" firstDataCol="2"/>
  <pivotFields count="4">
    <pivotField axis="axisRow" compact="0" allDrilled="1" outline="0" subtotalTop="0" showAll="0" dataSourceSort="1" defaultSubtotal="0" defaultAttributeDrillState="1">
      <items count="3">
        <item x="0"/>
        <item x="1"/>
        <item x="2"/>
      </items>
    </pivotField>
    <pivotField axis="axisRow" compact="0" allDrilled="1" outline="0" subtotalTop="0" showAll="0" dataSourceSort="1" defaultSubtotal="0" defaultAttributeDrillState="1">
      <items count="6">
        <item x="0"/>
        <item x="1"/>
        <item x="2"/>
        <item x="3"/>
        <item x="4"/>
        <item x="5"/>
      </items>
    </pivotField>
    <pivotField axis="axisCol" compact="0" allDrilled="1" outline="0" subtotalTop="0" showAll="0" dataSourceSort="1" defaultSubtotal="0" defaultAttributeDrillState="1">
      <items count="3">
        <item x="0"/>
        <item x="1"/>
        <item x="2"/>
      </items>
    </pivotField>
    <pivotField dataField="1" compact="0" outline="0" subtotalTop="0" showAll="0" defaultSubtotal="0"/>
  </pivotFields>
  <rowFields count="2">
    <field x="0"/>
    <field x="1"/>
  </rowFields>
  <rowItems count="19">
    <i>
      <x/>
      <x/>
    </i>
    <i r="1">
      <x v="1"/>
    </i>
    <i r="1">
      <x v="2"/>
    </i>
    <i r="1">
      <x v="3"/>
    </i>
    <i r="1">
      <x v="4"/>
    </i>
    <i r="1">
      <x v="5"/>
    </i>
    <i>
      <x v="1"/>
      <x/>
    </i>
    <i r="1">
      <x v="1"/>
    </i>
    <i r="1">
      <x v="2"/>
    </i>
    <i r="1">
      <x v="3"/>
    </i>
    <i r="1">
      <x v="4"/>
    </i>
    <i r="1">
      <x v="5"/>
    </i>
    <i>
      <x v="2"/>
      <x/>
    </i>
    <i r="1">
      <x v="1"/>
    </i>
    <i r="1">
      <x v="2"/>
    </i>
    <i r="1">
      <x v="3"/>
    </i>
    <i r="1">
      <x v="4"/>
    </i>
    <i r="1">
      <x v="5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Anzahl verschiedene Umsatz" fld="3" subtotal="count" baseField="1" baseItem="3">
      <extLst>
        <ext xmlns:x15="http://schemas.microsoft.com/office/spreadsheetml/2010/11/main" uri="{FABC7310-3BB5-11E1-824E-6D434824019B}">
          <x15:dataField isCountDistinct="1"/>
        </ext>
      </extLst>
    </dataField>
  </dataFields>
  <formats count="3">
    <format dxfId="2">
      <pivotArea outline="0" collapsedLevelsAreSubtotals="1" fieldPosition="0"/>
    </format>
    <format dxfId="1">
      <pivotArea outline="0" collapsedLevelsAreSubtotals="1" fieldPosition="0"/>
    </format>
    <format dxfId="0">
      <pivotArea outline="0" collapsedLevelsAreSubtotals="1" fieldPosition="0"/>
    </format>
  </formats>
  <pivotHierarchies count="11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 caption="Summe von Umsatz"/>
    <pivotHierarchy dragToData="1" caption="Anzahl verschiedene Umsatz"/>
  </pivotHierarchies>
  <pivotTableStyleInfo name="PivotStyleLight16" showRowHeaders="1" showColHeaders="1" showRowStripes="0" showColStripes="0" showLastColumn="1"/>
  <rowHierarchiesUsage count="2">
    <rowHierarchyUsage hierarchyUsage="1"/>
    <rowHierarchyUsage hierarchyUsage="3"/>
  </rowHierarchiesUsage>
  <colHierarchiesUsage count="1">
    <colHierarchyUsage hierarchyUsage="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Datenbank!$A$1:$G$76">
        <x15:activeTabTopLevelEntity name="[Bereich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6"/>
  <sheetViews>
    <sheetView tabSelected="1" zoomScale="130" zoomScaleNormal="130" workbookViewId="0">
      <pane ySplit="1" topLeftCell="A2" activePane="bottomLeft" state="frozen"/>
      <selection pane="bottomLeft" activeCell="F2" sqref="F2"/>
    </sheetView>
  </sheetViews>
  <sheetFormatPr baseColWidth="10" defaultRowHeight="12.75" x14ac:dyDescent="0.2"/>
  <cols>
    <col min="1" max="1" width="13.28515625" style="3" customWidth="1"/>
    <col min="2" max="2" width="11.28515625" style="3" bestFit="1" customWidth="1"/>
    <col min="3" max="3" width="13.7109375" style="3" bestFit="1" customWidth="1"/>
    <col min="4" max="4" width="13" style="3" bestFit="1" customWidth="1"/>
    <col min="5" max="5" width="11.42578125" style="3"/>
    <col min="6" max="6" width="13.7109375" style="5" bestFit="1" customWidth="1"/>
    <col min="7" max="7" width="5.42578125" style="3" customWidth="1"/>
    <col min="14" max="16384" width="11.42578125" style="3"/>
  </cols>
  <sheetData>
    <row r="1" spans="1: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</row>
    <row r="2" spans="1:6" x14ac:dyDescent="0.2">
      <c r="A2" s="4">
        <v>45661</v>
      </c>
      <c r="B2" s="3" t="s">
        <v>14</v>
      </c>
      <c r="C2" s="3" t="s">
        <v>15</v>
      </c>
      <c r="D2" s="3" t="s">
        <v>16</v>
      </c>
      <c r="E2" s="3">
        <v>75</v>
      </c>
      <c r="F2" s="5">
        <v>7500</v>
      </c>
    </row>
    <row r="3" spans="1:6" x14ac:dyDescent="0.2">
      <c r="A3" s="4">
        <v>45661</v>
      </c>
      <c r="B3" s="3" t="s">
        <v>14</v>
      </c>
      <c r="C3" s="3" t="s">
        <v>12</v>
      </c>
      <c r="D3" s="3" t="s">
        <v>6</v>
      </c>
      <c r="E3" s="3">
        <v>30</v>
      </c>
      <c r="F3" s="5">
        <v>1650</v>
      </c>
    </row>
    <row r="4" spans="1:6" x14ac:dyDescent="0.2">
      <c r="A4" s="4">
        <v>45661</v>
      </c>
      <c r="B4" s="3" t="s">
        <v>14</v>
      </c>
      <c r="C4" s="3" t="s">
        <v>10</v>
      </c>
      <c r="D4" s="3" t="s">
        <v>13</v>
      </c>
      <c r="E4" s="3">
        <v>10</v>
      </c>
      <c r="F4" s="5">
        <v>1900</v>
      </c>
    </row>
    <row r="5" spans="1:6" x14ac:dyDescent="0.2">
      <c r="A5" s="4">
        <v>45664</v>
      </c>
      <c r="B5" s="3" t="s">
        <v>14</v>
      </c>
      <c r="C5" s="3" t="s">
        <v>12</v>
      </c>
      <c r="D5" s="3" t="s">
        <v>16</v>
      </c>
      <c r="E5" s="3">
        <v>20</v>
      </c>
      <c r="F5" s="5">
        <v>1400</v>
      </c>
    </row>
    <row r="6" spans="1:6" x14ac:dyDescent="0.2">
      <c r="A6" s="4">
        <v>45664</v>
      </c>
      <c r="B6" s="3" t="s">
        <v>14</v>
      </c>
      <c r="C6" s="3" t="s">
        <v>15</v>
      </c>
      <c r="D6" s="3" t="s">
        <v>13</v>
      </c>
      <c r="E6" s="3">
        <v>45</v>
      </c>
      <c r="F6" s="5">
        <v>4950</v>
      </c>
    </row>
    <row r="7" spans="1:6" x14ac:dyDescent="0.2">
      <c r="A7" s="4">
        <v>45669</v>
      </c>
      <c r="B7" s="3" t="s">
        <v>14</v>
      </c>
      <c r="C7" s="3" t="s">
        <v>10</v>
      </c>
      <c r="D7" s="3" t="s">
        <v>7</v>
      </c>
      <c r="E7" s="3">
        <v>50</v>
      </c>
      <c r="F7" s="5">
        <v>11500</v>
      </c>
    </row>
    <row r="8" spans="1:6" x14ac:dyDescent="0.2">
      <c r="A8" s="4">
        <v>45669</v>
      </c>
      <c r="B8" s="3" t="s">
        <v>14</v>
      </c>
      <c r="C8" s="3" t="s">
        <v>15</v>
      </c>
      <c r="D8" s="3" t="s">
        <v>11</v>
      </c>
      <c r="E8" s="3">
        <v>55</v>
      </c>
      <c r="F8" s="5">
        <v>5225</v>
      </c>
    </row>
    <row r="9" spans="1:6" x14ac:dyDescent="0.2">
      <c r="A9" s="4">
        <v>45674</v>
      </c>
      <c r="B9" s="3" t="s">
        <v>14</v>
      </c>
      <c r="C9" s="3" t="s">
        <v>12</v>
      </c>
      <c r="D9" s="3" t="s">
        <v>7</v>
      </c>
      <c r="E9" s="3">
        <v>80</v>
      </c>
      <c r="F9" s="5">
        <v>3600</v>
      </c>
    </row>
    <row r="10" spans="1:6" x14ac:dyDescent="0.2">
      <c r="A10" s="4">
        <v>45677</v>
      </c>
      <c r="B10" s="3" t="s">
        <v>14</v>
      </c>
      <c r="C10" s="3" t="s">
        <v>12</v>
      </c>
      <c r="D10" s="3" t="s">
        <v>7</v>
      </c>
      <c r="E10" s="3">
        <v>100</v>
      </c>
      <c r="F10" s="5">
        <v>7500</v>
      </c>
    </row>
    <row r="11" spans="1:6" x14ac:dyDescent="0.2">
      <c r="A11" s="4">
        <v>45677</v>
      </c>
      <c r="B11" s="3" t="s">
        <v>14</v>
      </c>
      <c r="C11" s="3" t="s">
        <v>15</v>
      </c>
      <c r="D11" s="3" t="s">
        <v>11</v>
      </c>
      <c r="E11" s="3">
        <v>80</v>
      </c>
      <c r="F11" s="5">
        <v>8000</v>
      </c>
    </row>
    <row r="12" spans="1:6" x14ac:dyDescent="0.2">
      <c r="A12" s="4">
        <v>45682</v>
      </c>
      <c r="B12" s="3" t="s">
        <v>14</v>
      </c>
      <c r="C12" s="3" t="s">
        <v>15</v>
      </c>
      <c r="D12" s="3" t="s">
        <v>6</v>
      </c>
      <c r="E12" s="3">
        <v>100</v>
      </c>
      <c r="F12" s="5">
        <v>10000</v>
      </c>
    </row>
    <row r="13" spans="1:6" x14ac:dyDescent="0.2">
      <c r="A13" s="4">
        <v>45685</v>
      </c>
      <c r="B13" s="3" t="s">
        <v>14</v>
      </c>
      <c r="C13" s="3" t="s">
        <v>15</v>
      </c>
      <c r="D13" s="3" t="s">
        <v>16</v>
      </c>
      <c r="E13" s="3">
        <v>25</v>
      </c>
      <c r="F13" s="5">
        <v>2375</v>
      </c>
    </row>
    <row r="14" spans="1:6" x14ac:dyDescent="0.2">
      <c r="A14" s="4">
        <v>45690</v>
      </c>
      <c r="B14" s="3" t="s">
        <v>14</v>
      </c>
      <c r="C14" s="3" t="s">
        <v>10</v>
      </c>
      <c r="D14" s="3" t="s">
        <v>8</v>
      </c>
      <c r="E14" s="3">
        <v>20</v>
      </c>
      <c r="F14" s="5">
        <v>4600</v>
      </c>
    </row>
    <row r="15" spans="1:6" x14ac:dyDescent="0.2">
      <c r="A15" s="4">
        <v>45690</v>
      </c>
      <c r="B15" s="3" t="s">
        <v>14</v>
      </c>
      <c r="C15" s="3" t="s">
        <v>15</v>
      </c>
      <c r="D15" s="3" t="s">
        <v>8</v>
      </c>
      <c r="E15" s="3">
        <v>70</v>
      </c>
      <c r="F15" s="5">
        <v>5600</v>
      </c>
    </row>
    <row r="16" spans="1:6" x14ac:dyDescent="0.2">
      <c r="A16" s="4">
        <v>45695</v>
      </c>
      <c r="B16" s="3" t="s">
        <v>14</v>
      </c>
      <c r="C16" s="3" t="s">
        <v>12</v>
      </c>
      <c r="D16" s="3" t="s">
        <v>6</v>
      </c>
      <c r="E16" s="3">
        <v>12</v>
      </c>
      <c r="F16" s="5">
        <v>960</v>
      </c>
    </row>
    <row r="17" spans="1:6" x14ac:dyDescent="0.2">
      <c r="A17" s="4">
        <v>45695</v>
      </c>
      <c r="B17" s="3" t="s">
        <v>14</v>
      </c>
      <c r="C17" s="3" t="s">
        <v>10</v>
      </c>
      <c r="D17" s="3" t="s">
        <v>8</v>
      </c>
      <c r="E17" s="3">
        <v>5</v>
      </c>
      <c r="F17" s="5">
        <v>1100</v>
      </c>
    </row>
    <row r="18" spans="1:6" x14ac:dyDescent="0.2">
      <c r="A18" s="4">
        <v>45695</v>
      </c>
      <c r="B18" s="3" t="s">
        <v>14</v>
      </c>
      <c r="C18" s="3" t="s">
        <v>15</v>
      </c>
      <c r="D18" s="3" t="s">
        <v>11</v>
      </c>
      <c r="E18" s="3">
        <v>60</v>
      </c>
      <c r="F18" s="5">
        <v>6000</v>
      </c>
    </row>
    <row r="19" spans="1:6" x14ac:dyDescent="0.2">
      <c r="A19" s="4">
        <v>45698</v>
      </c>
      <c r="B19" s="3" t="s">
        <v>14</v>
      </c>
      <c r="C19" s="3" t="s">
        <v>12</v>
      </c>
      <c r="D19" s="3" t="s">
        <v>6</v>
      </c>
      <c r="E19" s="3">
        <v>12</v>
      </c>
      <c r="F19" s="5">
        <v>780</v>
      </c>
    </row>
    <row r="20" spans="1:6" x14ac:dyDescent="0.2">
      <c r="A20" s="4">
        <v>45698</v>
      </c>
      <c r="B20" s="3" t="s">
        <v>14</v>
      </c>
      <c r="C20" s="3" t="s">
        <v>15</v>
      </c>
      <c r="D20" s="3" t="s">
        <v>6</v>
      </c>
      <c r="E20" s="3">
        <v>56</v>
      </c>
      <c r="F20" s="5">
        <v>6720</v>
      </c>
    </row>
    <row r="21" spans="1:6" x14ac:dyDescent="0.2">
      <c r="A21" s="4">
        <v>45703</v>
      </c>
      <c r="B21" s="3" t="s">
        <v>14</v>
      </c>
      <c r="C21" s="3" t="s">
        <v>10</v>
      </c>
      <c r="D21" s="3" t="s">
        <v>8</v>
      </c>
      <c r="E21" s="3">
        <v>20</v>
      </c>
      <c r="F21" s="5">
        <v>4600</v>
      </c>
    </row>
    <row r="22" spans="1:6" x14ac:dyDescent="0.2">
      <c r="A22" s="4">
        <v>45706</v>
      </c>
      <c r="B22" s="3" t="s">
        <v>14</v>
      </c>
      <c r="C22" s="3" t="s">
        <v>12</v>
      </c>
      <c r="D22" s="3" t="s">
        <v>11</v>
      </c>
      <c r="E22" s="3">
        <v>120</v>
      </c>
      <c r="F22" s="5">
        <v>8400</v>
      </c>
    </row>
    <row r="23" spans="1:6" x14ac:dyDescent="0.2">
      <c r="A23" s="4">
        <v>45711</v>
      </c>
      <c r="B23" s="3" t="s">
        <v>14</v>
      </c>
      <c r="C23" s="3" t="s">
        <v>12</v>
      </c>
      <c r="D23" s="3" t="s">
        <v>8</v>
      </c>
      <c r="E23" s="3">
        <v>40</v>
      </c>
      <c r="F23" s="5">
        <v>2200</v>
      </c>
    </row>
    <row r="24" spans="1:6" x14ac:dyDescent="0.2">
      <c r="A24" s="4">
        <v>45716</v>
      </c>
      <c r="B24" s="3" t="s">
        <v>14</v>
      </c>
      <c r="C24" s="3" t="s">
        <v>10</v>
      </c>
      <c r="D24" s="3" t="s">
        <v>13</v>
      </c>
      <c r="E24" s="3">
        <v>2</v>
      </c>
      <c r="F24" s="5">
        <v>380</v>
      </c>
    </row>
    <row r="25" spans="1:6" x14ac:dyDescent="0.2">
      <c r="A25" s="4">
        <v>45716</v>
      </c>
      <c r="B25" s="3" t="s">
        <v>14</v>
      </c>
      <c r="C25" s="3" t="s">
        <v>15</v>
      </c>
      <c r="D25" s="3" t="s">
        <v>6</v>
      </c>
      <c r="E25" s="3">
        <v>40</v>
      </c>
      <c r="F25" s="5">
        <v>4000</v>
      </c>
    </row>
    <row r="26" spans="1:6" x14ac:dyDescent="0.2">
      <c r="A26" s="4">
        <v>45659</v>
      </c>
      <c r="B26" s="3" t="s">
        <v>9</v>
      </c>
      <c r="C26" s="3" t="s">
        <v>10</v>
      </c>
      <c r="D26" s="3" t="s">
        <v>11</v>
      </c>
      <c r="E26" s="3">
        <v>33</v>
      </c>
      <c r="F26" s="5">
        <v>4853</v>
      </c>
    </row>
    <row r="27" spans="1:6" x14ac:dyDescent="0.2">
      <c r="A27" s="4">
        <v>45660</v>
      </c>
      <c r="B27" s="3" t="s">
        <v>9</v>
      </c>
      <c r="C27" s="3" t="s">
        <v>12</v>
      </c>
      <c r="D27" s="3" t="s">
        <v>13</v>
      </c>
      <c r="E27" s="3">
        <v>12</v>
      </c>
      <c r="F27" s="5">
        <v>780</v>
      </c>
    </row>
    <row r="28" spans="1:6" x14ac:dyDescent="0.2">
      <c r="A28" s="4">
        <v>45663</v>
      </c>
      <c r="B28" s="3" t="s">
        <v>9</v>
      </c>
      <c r="C28" s="3" t="s">
        <v>12</v>
      </c>
      <c r="D28" s="3" t="s">
        <v>13</v>
      </c>
      <c r="E28" s="3">
        <v>12</v>
      </c>
      <c r="F28" s="5">
        <v>780</v>
      </c>
    </row>
    <row r="29" spans="1:6" x14ac:dyDescent="0.2">
      <c r="A29" s="4">
        <v>45663</v>
      </c>
      <c r="B29" s="3" t="s">
        <v>9</v>
      </c>
      <c r="C29" s="3" t="s">
        <v>10</v>
      </c>
      <c r="D29" s="3" t="s">
        <v>7</v>
      </c>
      <c r="E29" s="3">
        <v>15</v>
      </c>
      <c r="F29" s="5">
        <v>4650</v>
      </c>
    </row>
    <row r="30" spans="1:6" x14ac:dyDescent="0.2">
      <c r="A30" s="4">
        <v>45668</v>
      </c>
      <c r="B30" s="3" t="s">
        <v>9</v>
      </c>
      <c r="C30" s="3" t="s">
        <v>12</v>
      </c>
      <c r="D30" s="3" t="s">
        <v>16</v>
      </c>
      <c r="E30" s="3">
        <v>20</v>
      </c>
      <c r="F30" s="5">
        <v>1300</v>
      </c>
    </row>
    <row r="31" spans="1:6" x14ac:dyDescent="0.2">
      <c r="A31" s="4">
        <v>45671</v>
      </c>
      <c r="B31" s="3" t="s">
        <v>9</v>
      </c>
      <c r="C31" s="3" t="s">
        <v>15</v>
      </c>
      <c r="D31" s="3" t="s">
        <v>6</v>
      </c>
      <c r="E31" s="3">
        <v>150</v>
      </c>
      <c r="F31" s="5">
        <v>18000</v>
      </c>
    </row>
    <row r="32" spans="1:6" x14ac:dyDescent="0.2">
      <c r="A32" s="4">
        <v>45676</v>
      </c>
      <c r="B32" s="3" t="s">
        <v>9</v>
      </c>
      <c r="C32" s="3" t="s">
        <v>10</v>
      </c>
      <c r="D32" s="3" t="s">
        <v>13</v>
      </c>
      <c r="E32" s="3">
        <v>30</v>
      </c>
      <c r="F32" s="5">
        <v>6000</v>
      </c>
    </row>
    <row r="33" spans="1:6" x14ac:dyDescent="0.2">
      <c r="A33" s="4">
        <v>45676</v>
      </c>
      <c r="B33" s="3" t="s">
        <v>9</v>
      </c>
      <c r="C33" s="3" t="s">
        <v>12</v>
      </c>
      <c r="D33" s="3" t="s">
        <v>7</v>
      </c>
      <c r="E33" s="3">
        <v>60</v>
      </c>
      <c r="F33" s="5">
        <v>3900</v>
      </c>
    </row>
    <row r="34" spans="1:6" x14ac:dyDescent="0.2">
      <c r="A34" s="4">
        <v>45681</v>
      </c>
      <c r="B34" s="3" t="s">
        <v>9</v>
      </c>
      <c r="C34" s="3" t="s">
        <v>12</v>
      </c>
      <c r="D34" s="3" t="s">
        <v>13</v>
      </c>
      <c r="E34" s="3">
        <v>20</v>
      </c>
      <c r="F34" s="5">
        <v>1100</v>
      </c>
    </row>
    <row r="35" spans="1:6" x14ac:dyDescent="0.2">
      <c r="A35" s="4">
        <v>45681</v>
      </c>
      <c r="B35" s="3" t="s">
        <v>9</v>
      </c>
      <c r="C35" s="3" t="s">
        <v>10</v>
      </c>
      <c r="D35" s="3" t="s">
        <v>6</v>
      </c>
      <c r="E35" s="3">
        <v>28</v>
      </c>
      <c r="F35" s="5">
        <v>7000</v>
      </c>
    </row>
    <row r="36" spans="1:6" x14ac:dyDescent="0.2">
      <c r="A36" s="4">
        <v>45681</v>
      </c>
      <c r="B36" s="3" t="s">
        <v>9</v>
      </c>
      <c r="C36" s="3" t="s">
        <v>15</v>
      </c>
      <c r="D36" s="3" t="s">
        <v>13</v>
      </c>
      <c r="E36" s="3">
        <v>53</v>
      </c>
      <c r="F36" s="5">
        <v>7420</v>
      </c>
    </row>
    <row r="37" spans="1:6" x14ac:dyDescent="0.2">
      <c r="A37" s="4">
        <v>45684</v>
      </c>
      <c r="B37" s="3" t="s">
        <v>9</v>
      </c>
      <c r="C37" s="3" t="s">
        <v>10</v>
      </c>
      <c r="D37" s="3" t="s">
        <v>11</v>
      </c>
      <c r="E37" s="3">
        <v>30</v>
      </c>
      <c r="F37" s="5">
        <v>5250</v>
      </c>
    </row>
    <row r="38" spans="1:6" x14ac:dyDescent="0.2">
      <c r="A38" s="4">
        <v>45684</v>
      </c>
      <c r="B38" s="3" t="s">
        <v>9</v>
      </c>
      <c r="C38" s="3" t="s">
        <v>12</v>
      </c>
      <c r="D38" s="3" t="s">
        <v>16</v>
      </c>
      <c r="E38" s="3">
        <v>125</v>
      </c>
      <c r="F38" s="5">
        <v>10000</v>
      </c>
    </row>
    <row r="39" spans="1:6" x14ac:dyDescent="0.2">
      <c r="A39" s="4">
        <v>45689</v>
      </c>
      <c r="B39" s="3" t="s">
        <v>9</v>
      </c>
      <c r="C39" s="3" t="s">
        <v>10</v>
      </c>
      <c r="D39" s="3" t="s">
        <v>8</v>
      </c>
      <c r="E39" s="3">
        <v>40</v>
      </c>
      <c r="F39" s="5">
        <v>8000</v>
      </c>
    </row>
    <row r="40" spans="1:6" x14ac:dyDescent="0.2">
      <c r="A40" s="4">
        <v>45692</v>
      </c>
      <c r="B40" s="3" t="s">
        <v>9</v>
      </c>
      <c r="C40" s="3" t="s">
        <v>15</v>
      </c>
      <c r="D40" s="3" t="s">
        <v>16</v>
      </c>
      <c r="E40" s="3">
        <v>17</v>
      </c>
      <c r="F40" s="5">
        <v>1700</v>
      </c>
    </row>
    <row r="41" spans="1:6" x14ac:dyDescent="0.2">
      <c r="A41" s="4">
        <v>45697</v>
      </c>
      <c r="B41" s="3" t="s">
        <v>9</v>
      </c>
      <c r="C41" s="3" t="s">
        <v>12</v>
      </c>
      <c r="D41" s="3" t="s">
        <v>6</v>
      </c>
      <c r="E41" s="3">
        <v>67</v>
      </c>
      <c r="F41" s="5">
        <v>5025</v>
      </c>
    </row>
    <row r="42" spans="1:6" x14ac:dyDescent="0.2">
      <c r="A42" s="4">
        <v>45702</v>
      </c>
      <c r="B42" s="3" t="s">
        <v>9</v>
      </c>
      <c r="C42" s="3" t="s">
        <v>10</v>
      </c>
      <c r="D42" s="3" t="s">
        <v>7</v>
      </c>
      <c r="E42" s="3">
        <v>100</v>
      </c>
      <c r="F42" s="5">
        <v>22000</v>
      </c>
    </row>
    <row r="43" spans="1:6" x14ac:dyDescent="0.2">
      <c r="A43" s="4">
        <v>45702</v>
      </c>
      <c r="B43" s="3" t="s">
        <v>9</v>
      </c>
      <c r="C43" s="3" t="s">
        <v>15</v>
      </c>
      <c r="D43" s="3" t="s">
        <v>13</v>
      </c>
      <c r="E43" s="3">
        <v>65</v>
      </c>
      <c r="F43" s="5">
        <v>7150</v>
      </c>
    </row>
    <row r="44" spans="1:6" x14ac:dyDescent="0.2">
      <c r="A44" s="4">
        <v>45702</v>
      </c>
      <c r="B44" s="3" t="s">
        <v>9</v>
      </c>
      <c r="C44" s="3" t="s">
        <v>12</v>
      </c>
      <c r="D44" s="3" t="s">
        <v>16</v>
      </c>
      <c r="E44" s="3">
        <v>120</v>
      </c>
      <c r="F44" s="5">
        <v>7800</v>
      </c>
    </row>
    <row r="45" spans="1:6" x14ac:dyDescent="0.2">
      <c r="A45" s="4">
        <v>45705</v>
      </c>
      <c r="B45" s="3" t="s">
        <v>9</v>
      </c>
      <c r="C45" s="3" t="s">
        <v>15</v>
      </c>
      <c r="D45" s="3" t="s">
        <v>11</v>
      </c>
      <c r="E45" s="3">
        <v>45</v>
      </c>
      <c r="F45" s="5">
        <v>4050</v>
      </c>
    </row>
    <row r="46" spans="1:6" x14ac:dyDescent="0.2">
      <c r="A46" s="4">
        <v>45710</v>
      </c>
      <c r="B46" s="3" t="s">
        <v>9</v>
      </c>
      <c r="C46" s="3" t="s">
        <v>10</v>
      </c>
      <c r="D46" s="3" t="s">
        <v>7</v>
      </c>
      <c r="E46" s="3">
        <v>75</v>
      </c>
      <c r="F46" s="5">
        <v>13125</v>
      </c>
    </row>
    <row r="47" spans="1:6" x14ac:dyDescent="0.2">
      <c r="A47" s="4">
        <v>45710</v>
      </c>
      <c r="B47" s="3" t="s">
        <v>9</v>
      </c>
      <c r="C47" s="3" t="s">
        <v>12</v>
      </c>
      <c r="D47" s="3" t="s">
        <v>11</v>
      </c>
      <c r="E47" s="3">
        <v>40</v>
      </c>
      <c r="F47" s="5">
        <v>2600</v>
      </c>
    </row>
    <row r="48" spans="1:6" x14ac:dyDescent="0.2">
      <c r="A48" s="4">
        <v>45713</v>
      </c>
      <c r="B48" s="3" t="s">
        <v>9</v>
      </c>
      <c r="C48" s="3" t="s">
        <v>12</v>
      </c>
      <c r="D48" s="3" t="s">
        <v>7</v>
      </c>
      <c r="E48" s="3">
        <v>80</v>
      </c>
      <c r="F48" s="5">
        <v>5600</v>
      </c>
    </row>
    <row r="49" spans="1:6" x14ac:dyDescent="0.2">
      <c r="A49" s="4">
        <v>45713</v>
      </c>
      <c r="B49" s="3" t="s">
        <v>9</v>
      </c>
      <c r="C49" s="3" t="s">
        <v>15</v>
      </c>
      <c r="D49" s="3" t="s">
        <v>8</v>
      </c>
      <c r="E49" s="3">
        <v>80</v>
      </c>
      <c r="F49" s="5">
        <v>7600</v>
      </c>
    </row>
    <row r="50" spans="1:6" x14ac:dyDescent="0.2">
      <c r="A50" s="4">
        <v>45662</v>
      </c>
      <c r="B50" s="3" t="s">
        <v>17</v>
      </c>
      <c r="C50" s="3" t="s">
        <v>12</v>
      </c>
      <c r="D50" s="3" t="s">
        <v>6</v>
      </c>
      <c r="E50" s="3">
        <v>100</v>
      </c>
      <c r="F50" s="5">
        <v>6500</v>
      </c>
    </row>
    <row r="51" spans="1:6" x14ac:dyDescent="0.2">
      <c r="A51" s="4">
        <v>45662</v>
      </c>
      <c r="B51" s="3" t="s">
        <v>17</v>
      </c>
      <c r="C51" s="3" t="s">
        <v>10</v>
      </c>
      <c r="D51" s="3" t="s">
        <v>16</v>
      </c>
      <c r="E51" s="3">
        <v>10</v>
      </c>
      <c r="F51" s="5">
        <v>1800</v>
      </c>
    </row>
    <row r="52" spans="1:6" x14ac:dyDescent="0.2">
      <c r="A52" s="4">
        <v>45667</v>
      </c>
      <c r="B52" s="3" t="s">
        <v>17</v>
      </c>
      <c r="C52" s="3" t="s">
        <v>15</v>
      </c>
      <c r="D52" s="3" t="s">
        <v>6</v>
      </c>
      <c r="E52" s="3">
        <v>100</v>
      </c>
      <c r="F52" s="5">
        <v>10000</v>
      </c>
    </row>
    <row r="53" spans="1:6" x14ac:dyDescent="0.2">
      <c r="A53" s="4">
        <v>45667</v>
      </c>
      <c r="B53" s="3" t="s">
        <v>17</v>
      </c>
      <c r="C53" s="3" t="s">
        <v>10</v>
      </c>
      <c r="D53" s="3" t="s">
        <v>13</v>
      </c>
      <c r="E53" s="3">
        <v>20</v>
      </c>
      <c r="F53" s="5">
        <v>3600</v>
      </c>
    </row>
    <row r="54" spans="1:6" x14ac:dyDescent="0.2">
      <c r="A54" s="4">
        <v>45670</v>
      </c>
      <c r="B54" s="3" t="s">
        <v>17</v>
      </c>
      <c r="C54" s="3" t="s">
        <v>10</v>
      </c>
      <c r="D54" s="3" t="s">
        <v>13</v>
      </c>
      <c r="E54" s="3">
        <v>45</v>
      </c>
      <c r="F54" s="5">
        <v>9900</v>
      </c>
    </row>
    <row r="55" spans="1:6" x14ac:dyDescent="0.2">
      <c r="A55" s="4">
        <v>45670</v>
      </c>
      <c r="B55" s="3" t="s">
        <v>17</v>
      </c>
      <c r="C55" s="3" t="s">
        <v>15</v>
      </c>
      <c r="D55" s="3" t="s">
        <v>16</v>
      </c>
      <c r="E55" s="3">
        <v>95</v>
      </c>
      <c r="F55" s="5">
        <v>9975</v>
      </c>
    </row>
    <row r="56" spans="1:6" x14ac:dyDescent="0.2">
      <c r="A56" s="4">
        <v>45675</v>
      </c>
      <c r="B56" s="3" t="s">
        <v>17</v>
      </c>
      <c r="C56" s="3" t="s">
        <v>15</v>
      </c>
      <c r="D56" s="3" t="s">
        <v>6</v>
      </c>
      <c r="E56" s="3">
        <v>75</v>
      </c>
      <c r="F56" s="5">
        <v>7500</v>
      </c>
    </row>
    <row r="57" spans="1:6" x14ac:dyDescent="0.2">
      <c r="A57" s="4">
        <v>45675</v>
      </c>
      <c r="B57" s="3" t="s">
        <v>17</v>
      </c>
      <c r="C57" s="3" t="s">
        <v>12</v>
      </c>
      <c r="D57" s="3" t="s">
        <v>8</v>
      </c>
      <c r="E57" s="3">
        <v>400</v>
      </c>
      <c r="F57" s="5">
        <v>26000</v>
      </c>
    </row>
    <row r="58" spans="1:6" x14ac:dyDescent="0.2">
      <c r="A58" s="4">
        <v>45675</v>
      </c>
      <c r="B58" s="3" t="s">
        <v>17</v>
      </c>
      <c r="C58" s="3" t="s">
        <v>10</v>
      </c>
      <c r="D58" s="3" t="s">
        <v>8</v>
      </c>
      <c r="E58" s="3">
        <v>12</v>
      </c>
      <c r="F58" s="5">
        <v>2160</v>
      </c>
    </row>
    <row r="59" spans="1:6" x14ac:dyDescent="0.2">
      <c r="A59" s="4">
        <v>45678</v>
      </c>
      <c r="B59" s="3" t="s">
        <v>17</v>
      </c>
      <c r="C59" s="3" t="s">
        <v>10</v>
      </c>
      <c r="D59" s="3" t="s">
        <v>11</v>
      </c>
      <c r="E59" s="3">
        <v>50</v>
      </c>
      <c r="F59" s="5">
        <v>11000</v>
      </c>
    </row>
    <row r="60" spans="1:6" x14ac:dyDescent="0.2">
      <c r="A60" s="4">
        <v>45678</v>
      </c>
      <c r="B60" s="3" t="s">
        <v>17</v>
      </c>
      <c r="C60" s="3" t="s">
        <v>12</v>
      </c>
      <c r="D60" s="3" t="s">
        <v>13</v>
      </c>
      <c r="E60" s="3">
        <v>67</v>
      </c>
      <c r="F60" s="5">
        <v>4355</v>
      </c>
    </row>
    <row r="61" spans="1:6" x14ac:dyDescent="0.2">
      <c r="A61" s="4">
        <v>45683</v>
      </c>
      <c r="B61" s="3" t="s">
        <v>17</v>
      </c>
      <c r="C61" s="3" t="s">
        <v>12</v>
      </c>
      <c r="D61" s="3" t="s">
        <v>11</v>
      </c>
      <c r="E61" s="3">
        <v>260</v>
      </c>
      <c r="F61" s="5">
        <v>16900</v>
      </c>
    </row>
    <row r="62" spans="1:6" x14ac:dyDescent="0.2">
      <c r="A62" s="4">
        <v>45683</v>
      </c>
      <c r="B62" s="3" t="s">
        <v>17</v>
      </c>
      <c r="C62" s="3" t="s">
        <v>15</v>
      </c>
      <c r="D62" s="3" t="s">
        <v>8</v>
      </c>
      <c r="E62" s="3">
        <v>45</v>
      </c>
      <c r="F62" s="5">
        <v>5850</v>
      </c>
    </row>
    <row r="63" spans="1:6" x14ac:dyDescent="0.2">
      <c r="A63" s="4">
        <v>45688</v>
      </c>
      <c r="B63" s="3" t="s">
        <v>17</v>
      </c>
      <c r="C63" s="3" t="s">
        <v>12</v>
      </c>
      <c r="D63" s="3" t="s">
        <v>7</v>
      </c>
      <c r="E63" s="3">
        <v>80</v>
      </c>
      <c r="F63" s="5">
        <v>6400</v>
      </c>
    </row>
    <row r="64" spans="1:6" x14ac:dyDescent="0.2">
      <c r="A64" s="4">
        <v>45688</v>
      </c>
      <c r="B64" s="3" t="s">
        <v>17</v>
      </c>
      <c r="C64" s="3" t="s">
        <v>15</v>
      </c>
      <c r="D64" s="3" t="s">
        <v>8</v>
      </c>
      <c r="E64" s="3">
        <v>120</v>
      </c>
      <c r="F64" s="5">
        <v>12000</v>
      </c>
    </row>
    <row r="65" spans="1:6" x14ac:dyDescent="0.2">
      <c r="A65" s="4">
        <v>45688</v>
      </c>
      <c r="B65" s="3" t="s">
        <v>17</v>
      </c>
      <c r="C65" s="3" t="s">
        <v>10</v>
      </c>
      <c r="D65" s="3" t="s">
        <v>13</v>
      </c>
      <c r="E65" s="3">
        <v>30</v>
      </c>
      <c r="F65" s="5">
        <v>6600</v>
      </c>
    </row>
    <row r="66" spans="1:6" x14ac:dyDescent="0.2">
      <c r="A66" s="4">
        <v>45691</v>
      </c>
      <c r="B66" s="3" t="s">
        <v>17</v>
      </c>
      <c r="C66" s="3" t="s">
        <v>10</v>
      </c>
      <c r="D66" s="3" t="s">
        <v>11</v>
      </c>
      <c r="E66" s="3">
        <v>70</v>
      </c>
      <c r="F66" s="5">
        <v>11900</v>
      </c>
    </row>
    <row r="67" spans="1:6" x14ac:dyDescent="0.2">
      <c r="A67" s="4">
        <v>45696</v>
      </c>
      <c r="B67" s="3" t="s">
        <v>17</v>
      </c>
      <c r="C67" s="3" t="s">
        <v>15</v>
      </c>
      <c r="D67" s="3" t="s">
        <v>6</v>
      </c>
      <c r="E67" s="3">
        <v>75</v>
      </c>
      <c r="F67" s="5">
        <v>8250</v>
      </c>
    </row>
    <row r="68" spans="1:6" x14ac:dyDescent="0.2">
      <c r="A68" s="4">
        <v>45696</v>
      </c>
      <c r="B68" s="3" t="s">
        <v>17</v>
      </c>
      <c r="C68" s="3" t="s">
        <v>10</v>
      </c>
      <c r="D68" s="3" t="s">
        <v>7</v>
      </c>
      <c r="E68" s="3">
        <v>3</v>
      </c>
      <c r="F68" s="5">
        <v>630</v>
      </c>
    </row>
    <row r="69" spans="1:6" x14ac:dyDescent="0.2">
      <c r="A69" s="4">
        <v>45699</v>
      </c>
      <c r="B69" s="3" t="s">
        <v>17</v>
      </c>
      <c r="C69" s="3" t="s">
        <v>12</v>
      </c>
      <c r="D69" s="3" t="s">
        <v>13</v>
      </c>
      <c r="E69" s="3">
        <v>100</v>
      </c>
      <c r="F69" s="5">
        <v>6500</v>
      </c>
    </row>
    <row r="70" spans="1:6" x14ac:dyDescent="0.2">
      <c r="A70" s="4">
        <v>45704</v>
      </c>
      <c r="B70" s="3" t="s">
        <v>17</v>
      </c>
      <c r="C70" s="3" t="s">
        <v>10</v>
      </c>
      <c r="D70" s="3" t="s">
        <v>11</v>
      </c>
      <c r="E70" s="3">
        <v>55</v>
      </c>
      <c r="F70" s="5">
        <v>10450</v>
      </c>
    </row>
    <row r="71" spans="1:6" x14ac:dyDescent="0.2">
      <c r="A71" s="4">
        <v>45704</v>
      </c>
      <c r="B71" s="3" t="s">
        <v>17</v>
      </c>
      <c r="C71" s="3" t="s">
        <v>12</v>
      </c>
      <c r="D71" s="3" t="s">
        <v>13</v>
      </c>
      <c r="E71" s="3">
        <v>140</v>
      </c>
      <c r="F71" s="5">
        <v>8400</v>
      </c>
    </row>
    <row r="72" spans="1:6" x14ac:dyDescent="0.2">
      <c r="A72" s="4">
        <v>45709</v>
      </c>
      <c r="B72" s="3" t="s">
        <v>17</v>
      </c>
      <c r="C72" s="3" t="s">
        <v>15</v>
      </c>
      <c r="D72" s="3" t="s">
        <v>16</v>
      </c>
      <c r="E72" s="3">
        <v>55</v>
      </c>
      <c r="F72" s="5">
        <v>5500</v>
      </c>
    </row>
    <row r="73" spans="1:6" x14ac:dyDescent="0.2">
      <c r="A73" s="4">
        <v>45709</v>
      </c>
      <c r="B73" s="3" t="s">
        <v>17</v>
      </c>
      <c r="C73" s="3" t="s">
        <v>10</v>
      </c>
      <c r="D73" s="3" t="s">
        <v>8</v>
      </c>
      <c r="E73" s="3">
        <v>15</v>
      </c>
      <c r="F73" s="5">
        <v>3000</v>
      </c>
    </row>
    <row r="74" spans="1:6" x14ac:dyDescent="0.2">
      <c r="A74" s="4">
        <v>45709</v>
      </c>
      <c r="B74" s="3" t="s">
        <v>17</v>
      </c>
      <c r="C74" s="3" t="s">
        <v>12</v>
      </c>
      <c r="D74" s="3" t="s">
        <v>8</v>
      </c>
      <c r="E74" s="3">
        <v>150</v>
      </c>
      <c r="F74" s="5">
        <v>10500</v>
      </c>
    </row>
    <row r="75" spans="1:6" x14ac:dyDescent="0.2">
      <c r="A75" s="4">
        <v>45712</v>
      </c>
      <c r="B75" s="3" t="s">
        <v>17</v>
      </c>
      <c r="C75" s="3" t="s">
        <v>10</v>
      </c>
      <c r="D75" s="3" t="s">
        <v>6</v>
      </c>
      <c r="E75" s="3">
        <v>120</v>
      </c>
      <c r="F75" s="5">
        <v>27600</v>
      </c>
    </row>
    <row r="76" spans="1:6" x14ac:dyDescent="0.2">
      <c r="A76" s="4">
        <v>45712</v>
      </c>
      <c r="B76" s="3" t="s">
        <v>17</v>
      </c>
      <c r="C76" s="3" t="s">
        <v>15</v>
      </c>
      <c r="D76" s="3" t="s">
        <v>7</v>
      </c>
      <c r="E76" s="3">
        <v>90</v>
      </c>
      <c r="F76" s="5">
        <v>11700</v>
      </c>
    </row>
  </sheetData>
  <sortState xmlns:xlrd2="http://schemas.microsoft.com/office/spreadsheetml/2017/richdata2" ref="A2:F76">
    <sortCondition ref="B14"/>
  </sortState>
  <phoneticPr fontId="0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0" verticalDpi="0" r:id="rId1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4294A-516F-49AF-B96E-CE735FE5DAB2}">
  <dimension ref="A3:J27"/>
  <sheetViews>
    <sheetView workbookViewId="0">
      <selection activeCell="C7" sqref="C7"/>
    </sheetView>
  </sheetViews>
  <sheetFormatPr baseColWidth="10" defaultRowHeight="12.75" x14ac:dyDescent="0.2"/>
  <cols>
    <col min="1" max="1" width="22.42578125" bestFit="1" customWidth="1"/>
    <col min="2" max="2" width="13" bestFit="1" customWidth="1"/>
    <col min="3" max="8" width="19.140625" bestFit="1" customWidth="1"/>
    <col min="9" max="9" width="27.42578125" bestFit="1" customWidth="1"/>
    <col min="10" max="10" width="27" bestFit="1" customWidth="1"/>
    <col min="11" max="11" width="27.42578125" bestFit="1" customWidth="1"/>
    <col min="12" max="12" width="27" bestFit="1" customWidth="1"/>
    <col min="13" max="13" width="26.140625" bestFit="1" customWidth="1"/>
    <col min="14" max="14" width="27.42578125" bestFit="1" customWidth="1"/>
    <col min="15" max="15" width="27" bestFit="1" customWidth="1"/>
    <col min="16" max="16" width="34.85546875" bestFit="1" customWidth="1"/>
    <col min="17" max="17" width="26.140625" bestFit="1" customWidth="1"/>
  </cols>
  <sheetData>
    <row r="3" spans="1:10" x14ac:dyDescent="0.2">
      <c r="C3" s="6" t="s">
        <v>2</v>
      </c>
      <c r="D3" s="6" t="s">
        <v>34</v>
      </c>
    </row>
    <row r="4" spans="1:10" x14ac:dyDescent="0.2">
      <c r="C4" t="s">
        <v>12</v>
      </c>
      <c r="E4" t="s">
        <v>15</v>
      </c>
      <c r="G4" t="s">
        <v>10</v>
      </c>
      <c r="I4" t="s">
        <v>25</v>
      </c>
      <c r="J4" t="s">
        <v>28</v>
      </c>
    </row>
    <row r="5" spans="1:10" x14ac:dyDescent="0.2">
      <c r="A5" s="6" t="s">
        <v>1</v>
      </c>
      <c r="B5" s="6" t="s">
        <v>3</v>
      </c>
      <c r="C5" t="s">
        <v>24</v>
      </c>
      <c r="D5" t="s">
        <v>29</v>
      </c>
      <c r="E5" t="s">
        <v>24</v>
      </c>
      <c r="F5" t="s">
        <v>29</v>
      </c>
      <c r="G5" t="s">
        <v>24</v>
      </c>
      <c r="H5" t="s">
        <v>29</v>
      </c>
    </row>
    <row r="6" spans="1:10" x14ac:dyDescent="0.2">
      <c r="A6" t="s">
        <v>14</v>
      </c>
      <c r="B6" t="s">
        <v>6</v>
      </c>
      <c r="C6">
        <v>3390</v>
      </c>
      <c r="D6" s="8">
        <v>54</v>
      </c>
      <c r="E6">
        <v>20720</v>
      </c>
      <c r="F6" s="8">
        <v>196</v>
      </c>
      <c r="H6" s="8"/>
      <c r="I6">
        <v>24110</v>
      </c>
      <c r="J6" s="8">
        <v>250</v>
      </c>
    </row>
    <row r="7" spans="1:10" x14ac:dyDescent="0.2">
      <c r="B7" t="s">
        <v>7</v>
      </c>
      <c r="C7">
        <v>11100</v>
      </c>
      <c r="D7" s="8">
        <v>180</v>
      </c>
      <c r="F7" s="8"/>
      <c r="G7">
        <v>11500</v>
      </c>
      <c r="H7" s="8">
        <v>50</v>
      </c>
      <c r="I7">
        <v>22600</v>
      </c>
      <c r="J7" s="8">
        <v>230</v>
      </c>
    </row>
    <row r="8" spans="1:10" x14ac:dyDescent="0.2">
      <c r="B8" t="s">
        <v>13</v>
      </c>
      <c r="D8" s="8"/>
      <c r="E8">
        <v>4950</v>
      </c>
      <c r="F8" s="8">
        <v>45</v>
      </c>
      <c r="G8">
        <v>2280</v>
      </c>
      <c r="H8" s="8">
        <v>12</v>
      </c>
      <c r="I8">
        <v>7230</v>
      </c>
      <c r="J8" s="8">
        <v>57</v>
      </c>
    </row>
    <row r="9" spans="1:10" x14ac:dyDescent="0.2">
      <c r="B9" t="s">
        <v>11</v>
      </c>
      <c r="C9">
        <v>8400</v>
      </c>
      <c r="D9" s="8">
        <v>120</v>
      </c>
      <c r="E9">
        <v>19225</v>
      </c>
      <c r="F9" s="8">
        <v>195</v>
      </c>
      <c r="H9" s="8"/>
      <c r="I9">
        <v>27625</v>
      </c>
      <c r="J9" s="8">
        <v>315</v>
      </c>
    </row>
    <row r="10" spans="1:10" x14ac:dyDescent="0.2">
      <c r="B10" t="s">
        <v>16</v>
      </c>
      <c r="C10">
        <v>1400</v>
      </c>
      <c r="D10" s="8">
        <v>20</v>
      </c>
      <c r="E10">
        <v>9875</v>
      </c>
      <c r="F10" s="8">
        <v>100</v>
      </c>
      <c r="H10" s="8"/>
      <c r="I10">
        <v>11275</v>
      </c>
      <c r="J10" s="8">
        <v>120</v>
      </c>
    </row>
    <row r="11" spans="1:10" x14ac:dyDescent="0.2">
      <c r="B11" t="s">
        <v>8</v>
      </c>
      <c r="C11">
        <v>2200</v>
      </c>
      <c r="D11" s="8">
        <v>40</v>
      </c>
      <c r="E11">
        <v>5600</v>
      </c>
      <c r="F11" s="8">
        <v>70</v>
      </c>
      <c r="G11">
        <v>10300</v>
      </c>
      <c r="H11" s="8">
        <v>45</v>
      </c>
      <c r="I11">
        <v>18100</v>
      </c>
      <c r="J11" s="8">
        <v>155</v>
      </c>
    </row>
    <row r="12" spans="1:10" x14ac:dyDescent="0.2">
      <c r="A12" t="s">
        <v>19</v>
      </c>
      <c r="C12">
        <v>26490</v>
      </c>
      <c r="D12" s="8">
        <v>414</v>
      </c>
      <c r="E12">
        <v>60370</v>
      </c>
      <c r="F12" s="8">
        <v>606</v>
      </c>
      <c r="G12">
        <v>24080</v>
      </c>
      <c r="H12" s="8">
        <v>107</v>
      </c>
      <c r="I12">
        <v>110940</v>
      </c>
      <c r="J12" s="8">
        <v>1127</v>
      </c>
    </row>
    <row r="13" spans="1:10" x14ac:dyDescent="0.2">
      <c r="A13" t="s">
        <v>9</v>
      </c>
      <c r="B13" t="s">
        <v>6</v>
      </c>
      <c r="C13">
        <v>5025</v>
      </c>
      <c r="D13" s="8">
        <v>67</v>
      </c>
      <c r="E13">
        <v>18000</v>
      </c>
      <c r="F13" s="8">
        <v>150</v>
      </c>
      <c r="G13">
        <v>7000</v>
      </c>
      <c r="H13" s="8">
        <v>28</v>
      </c>
      <c r="I13">
        <v>30025</v>
      </c>
      <c r="J13" s="8">
        <v>245</v>
      </c>
    </row>
    <row r="14" spans="1:10" x14ac:dyDescent="0.2">
      <c r="B14" t="s">
        <v>7</v>
      </c>
      <c r="C14">
        <v>9500</v>
      </c>
      <c r="D14" s="8">
        <v>140</v>
      </c>
      <c r="F14" s="8"/>
      <c r="G14">
        <v>39775</v>
      </c>
      <c r="H14" s="8">
        <v>190</v>
      </c>
      <c r="I14">
        <v>49275</v>
      </c>
      <c r="J14" s="8">
        <v>330</v>
      </c>
    </row>
    <row r="15" spans="1:10" x14ac:dyDescent="0.2">
      <c r="B15" t="s">
        <v>13</v>
      </c>
      <c r="C15">
        <v>2660</v>
      </c>
      <c r="D15" s="8">
        <v>44</v>
      </c>
      <c r="E15">
        <v>14570</v>
      </c>
      <c r="F15" s="8">
        <v>118</v>
      </c>
      <c r="G15">
        <v>6000</v>
      </c>
      <c r="H15" s="8">
        <v>30</v>
      </c>
      <c r="I15">
        <v>23230</v>
      </c>
      <c r="J15" s="8">
        <v>192</v>
      </c>
    </row>
    <row r="16" spans="1:10" x14ac:dyDescent="0.2">
      <c r="B16" t="s">
        <v>11</v>
      </c>
      <c r="C16">
        <v>2600</v>
      </c>
      <c r="D16" s="8">
        <v>40</v>
      </c>
      <c r="E16">
        <v>4050</v>
      </c>
      <c r="F16" s="8">
        <v>45</v>
      </c>
      <c r="G16">
        <v>10103</v>
      </c>
      <c r="H16" s="8">
        <v>63</v>
      </c>
      <c r="I16">
        <v>16753</v>
      </c>
      <c r="J16" s="8">
        <v>148</v>
      </c>
    </row>
    <row r="17" spans="1:10" x14ac:dyDescent="0.2">
      <c r="B17" t="s">
        <v>16</v>
      </c>
      <c r="C17">
        <v>19100</v>
      </c>
      <c r="D17" s="8">
        <v>265</v>
      </c>
      <c r="E17">
        <v>1700</v>
      </c>
      <c r="F17" s="8">
        <v>17</v>
      </c>
      <c r="H17" s="8"/>
      <c r="I17">
        <v>20800</v>
      </c>
      <c r="J17" s="8">
        <v>282</v>
      </c>
    </row>
    <row r="18" spans="1:10" x14ac:dyDescent="0.2">
      <c r="B18" t="s">
        <v>8</v>
      </c>
      <c r="D18" s="8"/>
      <c r="E18">
        <v>7600</v>
      </c>
      <c r="F18" s="8">
        <v>80</v>
      </c>
      <c r="G18">
        <v>8000</v>
      </c>
      <c r="H18" s="8">
        <v>40</v>
      </c>
      <c r="I18">
        <v>15600</v>
      </c>
      <c r="J18" s="8">
        <v>120</v>
      </c>
    </row>
    <row r="19" spans="1:10" x14ac:dyDescent="0.2">
      <c r="A19" t="s">
        <v>20</v>
      </c>
      <c r="C19">
        <v>38885</v>
      </c>
      <c r="D19" s="8">
        <v>556</v>
      </c>
      <c r="E19">
        <v>45920</v>
      </c>
      <c r="F19" s="8">
        <v>410</v>
      </c>
      <c r="G19">
        <v>70878</v>
      </c>
      <c r="H19" s="8">
        <v>351</v>
      </c>
      <c r="I19">
        <v>155683</v>
      </c>
      <c r="J19" s="8">
        <v>1317</v>
      </c>
    </row>
    <row r="20" spans="1:10" x14ac:dyDescent="0.2">
      <c r="A20" t="s">
        <v>17</v>
      </c>
      <c r="B20" t="s">
        <v>6</v>
      </c>
      <c r="C20">
        <v>6500</v>
      </c>
      <c r="D20" s="8">
        <v>100</v>
      </c>
      <c r="E20">
        <v>25750</v>
      </c>
      <c r="F20" s="8">
        <v>250</v>
      </c>
      <c r="G20">
        <v>27600</v>
      </c>
      <c r="H20" s="8">
        <v>120</v>
      </c>
      <c r="I20">
        <v>59850</v>
      </c>
      <c r="J20" s="8">
        <v>470</v>
      </c>
    </row>
    <row r="21" spans="1:10" x14ac:dyDescent="0.2">
      <c r="B21" t="s">
        <v>7</v>
      </c>
      <c r="C21">
        <v>6400</v>
      </c>
      <c r="D21" s="8">
        <v>80</v>
      </c>
      <c r="E21">
        <v>11700</v>
      </c>
      <c r="F21" s="8">
        <v>90</v>
      </c>
      <c r="G21">
        <v>630</v>
      </c>
      <c r="H21" s="8">
        <v>3</v>
      </c>
      <c r="I21">
        <v>18730</v>
      </c>
      <c r="J21" s="8">
        <v>173</v>
      </c>
    </row>
    <row r="22" spans="1:10" x14ac:dyDescent="0.2">
      <c r="B22" t="s">
        <v>13</v>
      </c>
      <c r="C22">
        <v>19255</v>
      </c>
      <c r="D22" s="8">
        <v>307</v>
      </c>
      <c r="F22" s="8"/>
      <c r="G22">
        <v>20100</v>
      </c>
      <c r="H22" s="8">
        <v>95</v>
      </c>
      <c r="I22">
        <v>39355</v>
      </c>
      <c r="J22" s="8">
        <v>402</v>
      </c>
    </row>
    <row r="23" spans="1:10" x14ac:dyDescent="0.2">
      <c r="B23" t="s">
        <v>11</v>
      </c>
      <c r="C23">
        <v>16900</v>
      </c>
      <c r="D23" s="8">
        <v>260</v>
      </c>
      <c r="F23" s="8"/>
      <c r="G23">
        <v>33350</v>
      </c>
      <c r="H23" s="8">
        <v>175</v>
      </c>
      <c r="I23">
        <v>50250</v>
      </c>
      <c r="J23" s="8">
        <v>435</v>
      </c>
    </row>
    <row r="24" spans="1:10" x14ac:dyDescent="0.2">
      <c r="B24" t="s">
        <v>16</v>
      </c>
      <c r="D24" s="8"/>
      <c r="E24">
        <v>15475</v>
      </c>
      <c r="F24" s="8">
        <v>150</v>
      </c>
      <c r="G24">
        <v>1800</v>
      </c>
      <c r="H24" s="8">
        <v>10</v>
      </c>
      <c r="I24">
        <v>17275</v>
      </c>
      <c r="J24" s="8">
        <v>160</v>
      </c>
    </row>
    <row r="25" spans="1:10" x14ac:dyDescent="0.2">
      <c r="B25" t="s">
        <v>8</v>
      </c>
      <c r="C25">
        <v>36500</v>
      </c>
      <c r="D25" s="8">
        <v>550</v>
      </c>
      <c r="E25">
        <v>17850</v>
      </c>
      <c r="F25" s="8">
        <v>165</v>
      </c>
      <c r="G25">
        <v>5160</v>
      </c>
      <c r="H25" s="8">
        <v>27</v>
      </c>
      <c r="I25">
        <v>59510</v>
      </c>
      <c r="J25" s="8">
        <v>742</v>
      </c>
    </row>
    <row r="26" spans="1:10" x14ac:dyDescent="0.2">
      <c r="A26" t="s">
        <v>21</v>
      </c>
      <c r="C26">
        <v>85555</v>
      </c>
      <c r="D26" s="8">
        <v>1297</v>
      </c>
      <c r="E26">
        <v>70775</v>
      </c>
      <c r="F26" s="8">
        <v>655</v>
      </c>
      <c r="G26">
        <v>88640</v>
      </c>
      <c r="H26" s="8">
        <v>430</v>
      </c>
      <c r="I26">
        <v>244970</v>
      </c>
      <c r="J26" s="8">
        <v>2382</v>
      </c>
    </row>
    <row r="27" spans="1:10" x14ac:dyDescent="0.2">
      <c r="A27" t="s">
        <v>18</v>
      </c>
      <c r="C27">
        <v>150930</v>
      </c>
      <c r="D27" s="8">
        <v>2267</v>
      </c>
      <c r="E27">
        <v>177065</v>
      </c>
      <c r="F27" s="8">
        <v>1671</v>
      </c>
      <c r="G27">
        <v>183598</v>
      </c>
      <c r="H27" s="8">
        <v>888</v>
      </c>
      <c r="I27">
        <v>511593</v>
      </c>
      <c r="J27" s="8">
        <v>4826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6B019-B3AF-46C7-90BE-FA7CDA1E7B92}">
  <dimension ref="A3:J27"/>
  <sheetViews>
    <sheetView workbookViewId="0">
      <selection activeCell="C12" sqref="C12"/>
    </sheetView>
  </sheetViews>
  <sheetFormatPr baseColWidth="10" defaultRowHeight="12.75" x14ac:dyDescent="0.2"/>
  <cols>
    <col min="1" max="1" width="22.42578125" bestFit="1" customWidth="1"/>
    <col min="2" max="2" width="13" bestFit="1" customWidth="1"/>
    <col min="3" max="8" width="19.140625" bestFit="1" customWidth="1"/>
    <col min="9" max="9" width="27.42578125" bestFit="1" customWidth="1"/>
    <col min="10" max="10" width="27" bestFit="1" customWidth="1"/>
    <col min="11" max="11" width="27.42578125" bestFit="1" customWidth="1"/>
    <col min="12" max="12" width="27" bestFit="1" customWidth="1"/>
    <col min="13" max="13" width="26.140625" bestFit="1" customWidth="1"/>
    <col min="14" max="14" width="27.42578125" bestFit="1" customWidth="1"/>
    <col min="15" max="15" width="27" bestFit="1" customWidth="1"/>
    <col min="16" max="16" width="34.85546875" bestFit="1" customWidth="1"/>
    <col min="17" max="17" width="26.140625" bestFit="1" customWidth="1"/>
  </cols>
  <sheetData>
    <row r="3" spans="1:10" x14ac:dyDescent="0.2">
      <c r="C3" t="s">
        <v>2</v>
      </c>
      <c r="D3" t="s">
        <v>34</v>
      </c>
    </row>
    <row r="4" spans="1:10" x14ac:dyDescent="0.2">
      <c r="C4" t="s">
        <v>12</v>
      </c>
      <c r="E4" t="s">
        <v>15</v>
      </c>
      <c r="G4" t="s">
        <v>10</v>
      </c>
      <c r="I4" t="s">
        <v>25</v>
      </c>
      <c r="J4" t="s">
        <v>28</v>
      </c>
    </row>
    <row r="5" spans="1:10" x14ac:dyDescent="0.2">
      <c r="A5" t="s">
        <v>1</v>
      </c>
      <c r="B5" t="s">
        <v>3</v>
      </c>
      <c r="C5" t="s">
        <v>24</v>
      </c>
      <c r="D5" t="s">
        <v>29</v>
      </c>
      <c r="E5" t="s">
        <v>24</v>
      </c>
      <c r="F5" t="s">
        <v>29</v>
      </c>
      <c r="G5" t="s">
        <v>24</v>
      </c>
      <c r="H5" t="s">
        <v>29</v>
      </c>
    </row>
    <row r="6" spans="1:10" x14ac:dyDescent="0.2">
      <c r="A6" t="s">
        <v>14</v>
      </c>
      <c r="B6" t="s">
        <v>6</v>
      </c>
      <c r="C6" s="10">
        <v>6.6263611894611541E-3</v>
      </c>
      <c r="D6" s="8">
        <v>54</v>
      </c>
      <c r="E6" s="10">
        <v>4.0500945087207994E-2</v>
      </c>
      <c r="F6" s="8">
        <v>196</v>
      </c>
      <c r="G6" s="10">
        <v>0</v>
      </c>
      <c r="H6" s="8"/>
      <c r="I6" s="10">
        <v>4.7127306276669147E-2</v>
      </c>
      <c r="J6" s="8">
        <v>250</v>
      </c>
    </row>
    <row r="7" spans="1:10" x14ac:dyDescent="0.2">
      <c r="B7" t="s">
        <v>7</v>
      </c>
      <c r="C7" s="10">
        <v>2.1696934868147142E-2</v>
      </c>
      <c r="D7" s="8">
        <v>180</v>
      </c>
      <c r="E7" s="10">
        <v>0</v>
      </c>
      <c r="F7" s="8"/>
      <c r="G7" s="10">
        <v>2.2478806394927216E-2</v>
      </c>
      <c r="H7" s="8">
        <v>50</v>
      </c>
      <c r="I7" s="10">
        <v>4.4175741263074358E-2</v>
      </c>
      <c r="J7" s="8">
        <v>230</v>
      </c>
    </row>
    <row r="8" spans="1:10" x14ac:dyDescent="0.2">
      <c r="B8" t="s">
        <v>13</v>
      </c>
      <c r="C8" s="10">
        <v>0</v>
      </c>
      <c r="D8" s="8"/>
      <c r="E8" s="10">
        <v>9.6756601439034542E-3</v>
      </c>
      <c r="F8" s="8">
        <v>45</v>
      </c>
      <c r="G8" s="10">
        <v>4.4566677026464394E-3</v>
      </c>
      <c r="H8" s="8">
        <v>12</v>
      </c>
      <c r="I8" s="10">
        <v>1.4132327846549895E-2</v>
      </c>
      <c r="J8" s="8">
        <v>57</v>
      </c>
    </row>
    <row r="9" spans="1:10" x14ac:dyDescent="0.2">
      <c r="B9" t="s">
        <v>11</v>
      </c>
      <c r="C9" s="10">
        <v>1.6419302062381621E-2</v>
      </c>
      <c r="D9" s="8">
        <v>120</v>
      </c>
      <c r="E9" s="10">
        <v>3.7578700255867459E-2</v>
      </c>
      <c r="F9" s="8">
        <v>195</v>
      </c>
      <c r="G9" s="10">
        <v>0</v>
      </c>
      <c r="H9" s="8"/>
      <c r="I9" s="10">
        <v>5.3998002318249076E-2</v>
      </c>
      <c r="J9" s="8">
        <v>315</v>
      </c>
    </row>
    <row r="10" spans="1:10" x14ac:dyDescent="0.2">
      <c r="B10" t="s">
        <v>16</v>
      </c>
      <c r="C10" s="10">
        <v>2.7365503437302699E-3</v>
      </c>
      <c r="D10" s="8">
        <v>20</v>
      </c>
      <c r="E10" s="10">
        <v>1.9302453317383155E-2</v>
      </c>
      <c r="F10" s="8">
        <v>100</v>
      </c>
      <c r="G10" s="10">
        <v>0</v>
      </c>
      <c r="H10" s="8"/>
      <c r="I10" s="10">
        <v>2.2039003661113426E-2</v>
      </c>
      <c r="J10" s="8">
        <v>120</v>
      </c>
    </row>
    <row r="11" spans="1:10" x14ac:dyDescent="0.2">
      <c r="B11" t="s">
        <v>8</v>
      </c>
      <c r="C11" s="10">
        <v>4.3002933972904238E-3</v>
      </c>
      <c r="D11" s="8">
        <v>40</v>
      </c>
      <c r="E11" s="10">
        <v>1.0946201374921079E-2</v>
      </c>
      <c r="F11" s="8">
        <v>70</v>
      </c>
      <c r="G11" s="10">
        <v>2.0133191814586986E-2</v>
      </c>
      <c r="H11" s="8">
        <v>45</v>
      </c>
      <c r="I11" s="10">
        <v>3.5379686586798492E-2</v>
      </c>
      <c r="J11" s="8">
        <v>155</v>
      </c>
    </row>
    <row r="12" spans="1:10" x14ac:dyDescent="0.2">
      <c r="A12" t="s">
        <v>19</v>
      </c>
      <c r="C12" s="10">
        <v>5.1779441861010606E-2</v>
      </c>
      <c r="D12" s="8">
        <v>414</v>
      </c>
      <c r="E12" s="10">
        <v>0.11800396017928313</v>
      </c>
      <c r="F12" s="8">
        <v>606</v>
      </c>
      <c r="G12" s="10">
        <v>4.7068665912160641E-2</v>
      </c>
      <c r="H12" s="8">
        <v>107</v>
      </c>
      <c r="I12" s="10">
        <v>0.2168520679524544</v>
      </c>
      <c r="J12" s="8">
        <v>1127</v>
      </c>
    </row>
    <row r="13" spans="1:10" x14ac:dyDescent="0.2">
      <c r="A13" t="s">
        <v>9</v>
      </c>
      <c r="B13" t="s">
        <v>6</v>
      </c>
      <c r="C13" s="10">
        <v>9.8222610551747195E-3</v>
      </c>
      <c r="D13" s="8">
        <v>67</v>
      </c>
      <c r="E13" s="10">
        <v>3.5184218705103472E-2</v>
      </c>
      <c r="F13" s="8">
        <v>150</v>
      </c>
      <c r="G13" s="10">
        <v>1.368275171865135E-2</v>
      </c>
      <c r="H13" s="8">
        <v>28</v>
      </c>
      <c r="I13" s="10">
        <v>5.8689231478929536E-2</v>
      </c>
      <c r="J13" s="8">
        <v>245</v>
      </c>
    </row>
    <row r="14" spans="1:10" x14ac:dyDescent="0.2">
      <c r="B14" t="s">
        <v>7</v>
      </c>
      <c r="C14" s="10">
        <v>1.8569448761026831E-2</v>
      </c>
      <c r="D14" s="8">
        <v>140</v>
      </c>
      <c r="E14" s="10">
        <v>0</v>
      </c>
      <c r="F14" s="8"/>
      <c r="G14" s="10">
        <v>7.7747349944193925E-2</v>
      </c>
      <c r="H14" s="8">
        <v>190</v>
      </c>
      <c r="I14" s="10">
        <v>9.6316798705220752E-2</v>
      </c>
      <c r="J14" s="8">
        <v>330</v>
      </c>
    </row>
    <row r="15" spans="1:10" x14ac:dyDescent="0.2">
      <c r="B15" t="s">
        <v>13</v>
      </c>
      <c r="C15" s="10">
        <v>5.1994456530875133E-3</v>
      </c>
      <c r="D15" s="8">
        <v>44</v>
      </c>
      <c r="E15" s="10">
        <v>2.847967036296431E-2</v>
      </c>
      <c r="F15" s="8">
        <v>118</v>
      </c>
      <c r="G15" s="10">
        <v>1.1728072901701157E-2</v>
      </c>
      <c r="H15" s="8">
        <v>30</v>
      </c>
      <c r="I15" s="10">
        <v>4.5407188917752979E-2</v>
      </c>
      <c r="J15" s="8">
        <v>192</v>
      </c>
    </row>
    <row r="16" spans="1:10" x14ac:dyDescent="0.2">
      <c r="B16" t="s">
        <v>11</v>
      </c>
      <c r="C16" s="10">
        <v>5.0821649240705017E-3</v>
      </c>
      <c r="D16" s="8">
        <v>40</v>
      </c>
      <c r="E16" s="10">
        <v>7.9164492086482817E-3</v>
      </c>
      <c r="F16" s="8">
        <v>45</v>
      </c>
      <c r="G16" s="10">
        <v>1.97481200876478E-2</v>
      </c>
      <c r="H16" s="8">
        <v>63</v>
      </c>
      <c r="I16" s="10">
        <v>3.2746734220366579E-2</v>
      </c>
      <c r="J16" s="8">
        <v>148</v>
      </c>
    </row>
    <row r="17" spans="1:10" x14ac:dyDescent="0.2">
      <c r="B17" t="s">
        <v>16</v>
      </c>
      <c r="C17" s="10">
        <v>3.7334365403748682E-2</v>
      </c>
      <c r="D17" s="8">
        <v>265</v>
      </c>
      <c r="E17" s="10">
        <v>3.3229539888153278E-3</v>
      </c>
      <c r="F17" s="8">
        <v>17</v>
      </c>
      <c r="G17" s="10">
        <v>0</v>
      </c>
      <c r="H17" s="8"/>
      <c r="I17" s="10">
        <v>4.0657319392564013E-2</v>
      </c>
      <c r="J17" s="8">
        <v>282</v>
      </c>
    </row>
    <row r="18" spans="1:10" x14ac:dyDescent="0.2">
      <c r="B18" t="s">
        <v>8</v>
      </c>
      <c r="C18" s="10">
        <v>0</v>
      </c>
      <c r="D18" s="8"/>
      <c r="E18" s="10">
        <v>1.4855559008821465E-2</v>
      </c>
      <c r="F18" s="8">
        <v>80</v>
      </c>
      <c r="G18" s="10">
        <v>1.5637430535601543E-2</v>
      </c>
      <c r="H18" s="8">
        <v>40</v>
      </c>
      <c r="I18" s="10">
        <v>3.0492989544423008E-2</v>
      </c>
      <c r="J18" s="8">
        <v>120</v>
      </c>
    </row>
    <row r="19" spans="1:10" x14ac:dyDescent="0.2">
      <c r="A19" t="s">
        <v>20</v>
      </c>
      <c r="C19" s="10">
        <v>7.6007685797108246E-2</v>
      </c>
      <c r="D19" s="8">
        <v>556</v>
      </c>
      <c r="E19" s="10">
        <v>8.975885127435286E-2</v>
      </c>
      <c r="F19" s="8">
        <v>410</v>
      </c>
      <c r="G19" s="10">
        <v>0.13854372518779576</v>
      </c>
      <c r="H19" s="8">
        <v>351</v>
      </c>
      <c r="I19" s="10">
        <v>0.30431026225925689</v>
      </c>
      <c r="J19" s="8">
        <v>1317</v>
      </c>
    </row>
    <row r="20" spans="1:10" x14ac:dyDescent="0.2">
      <c r="A20" t="s">
        <v>17</v>
      </c>
      <c r="B20" t="s">
        <v>6</v>
      </c>
      <c r="C20" s="10">
        <v>1.2705412310176254E-2</v>
      </c>
      <c r="D20" s="8">
        <v>100</v>
      </c>
      <c r="E20" s="10">
        <v>5.0332979536467468E-2</v>
      </c>
      <c r="F20" s="8">
        <v>250</v>
      </c>
      <c r="G20" s="10">
        <v>5.3949135347825319E-2</v>
      </c>
      <c r="H20" s="8">
        <v>120</v>
      </c>
      <c r="I20" s="10">
        <v>0.11698752719446905</v>
      </c>
      <c r="J20" s="8">
        <v>470</v>
      </c>
    </row>
    <row r="21" spans="1:10" x14ac:dyDescent="0.2">
      <c r="B21" t="s">
        <v>7</v>
      </c>
      <c r="C21" s="10">
        <v>1.2509944428481233E-2</v>
      </c>
      <c r="D21" s="8">
        <v>80</v>
      </c>
      <c r="E21" s="10">
        <v>2.2869742158317257E-2</v>
      </c>
      <c r="F21" s="8">
        <v>90</v>
      </c>
      <c r="G21" s="10">
        <v>1.2314476546786215E-3</v>
      </c>
      <c r="H21" s="8">
        <v>3</v>
      </c>
      <c r="I21" s="10">
        <v>3.6611134241477113E-2</v>
      </c>
      <c r="J21" s="8">
        <v>173</v>
      </c>
    </row>
    <row r="22" spans="1:10" x14ac:dyDescent="0.2">
      <c r="B22" t="s">
        <v>13</v>
      </c>
      <c r="C22" s="10">
        <v>3.7637340620375964E-2</v>
      </c>
      <c r="D22" s="8">
        <v>307</v>
      </c>
      <c r="E22" s="10">
        <v>0</v>
      </c>
      <c r="F22" s="8"/>
      <c r="G22" s="10">
        <v>3.9289044220698878E-2</v>
      </c>
      <c r="H22" s="8">
        <v>95</v>
      </c>
      <c r="I22" s="10">
        <v>7.6926384841074835E-2</v>
      </c>
      <c r="J22" s="8">
        <v>402</v>
      </c>
    </row>
    <row r="23" spans="1:10" x14ac:dyDescent="0.2">
      <c r="B23" t="s">
        <v>11</v>
      </c>
      <c r="C23" s="10">
        <v>3.3034072006458262E-2</v>
      </c>
      <c r="D23" s="8">
        <v>260</v>
      </c>
      <c r="E23" s="10">
        <v>0</v>
      </c>
      <c r="F23" s="8"/>
      <c r="G23" s="10">
        <v>6.5188538545288929E-2</v>
      </c>
      <c r="H23" s="8">
        <v>175</v>
      </c>
      <c r="I23" s="10">
        <v>9.8222610551747191E-2</v>
      </c>
      <c r="J23" s="8">
        <v>435</v>
      </c>
    </row>
    <row r="24" spans="1:10" x14ac:dyDescent="0.2">
      <c r="B24" t="s">
        <v>16</v>
      </c>
      <c r="C24" s="10">
        <v>0</v>
      </c>
      <c r="D24" s="8"/>
      <c r="E24" s="10">
        <v>3.0248654692304235E-2</v>
      </c>
      <c r="F24" s="8">
        <v>150</v>
      </c>
      <c r="G24" s="10">
        <v>3.5184218705103473E-3</v>
      </c>
      <c r="H24" s="8">
        <v>10</v>
      </c>
      <c r="I24" s="10">
        <v>3.376707656281458E-2</v>
      </c>
      <c r="J24" s="8">
        <v>160</v>
      </c>
    </row>
    <row r="25" spans="1:10" x14ac:dyDescent="0.2">
      <c r="B25" t="s">
        <v>8</v>
      </c>
      <c r="C25" s="10">
        <v>7.1345776818682038E-2</v>
      </c>
      <c r="D25" s="8">
        <v>550</v>
      </c>
      <c r="E25" s="10">
        <v>3.4891016882560945E-2</v>
      </c>
      <c r="F25" s="8">
        <v>165</v>
      </c>
      <c r="G25" s="10">
        <v>1.0086142695462996E-2</v>
      </c>
      <c r="H25" s="8">
        <v>27</v>
      </c>
      <c r="I25" s="10">
        <v>0.11632293639670598</v>
      </c>
      <c r="J25" s="8">
        <v>742</v>
      </c>
    </row>
    <row r="26" spans="1:10" x14ac:dyDescent="0.2">
      <c r="A26" t="s">
        <v>21</v>
      </c>
      <c r="C26" s="10">
        <v>0.16723254618417374</v>
      </c>
      <c r="D26" s="8">
        <v>1297</v>
      </c>
      <c r="E26" s="10">
        <v>0.13834239326964989</v>
      </c>
      <c r="F26" s="8">
        <v>655</v>
      </c>
      <c r="G26" s="10">
        <v>0.1732627303344651</v>
      </c>
      <c r="H26" s="8">
        <v>430</v>
      </c>
      <c r="I26" s="10">
        <v>0.47883766978828873</v>
      </c>
      <c r="J26" s="8">
        <v>2382</v>
      </c>
    </row>
    <row r="27" spans="1:10" x14ac:dyDescent="0.2">
      <c r="A27" t="s">
        <v>18</v>
      </c>
      <c r="C27" s="10">
        <v>0.29501967384229261</v>
      </c>
      <c r="D27" s="8">
        <v>2267</v>
      </c>
      <c r="E27" s="10">
        <v>0.34610520472328588</v>
      </c>
      <c r="F27" s="8">
        <v>1671</v>
      </c>
      <c r="G27" s="10">
        <v>0.35887512143442152</v>
      </c>
      <c r="H27" s="8">
        <v>888</v>
      </c>
      <c r="I27" s="10">
        <v>1</v>
      </c>
      <c r="J27" s="8">
        <v>4826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DEBD7-61D5-4B30-92DD-A49BAA8A22E8}">
  <dimension ref="A3:Q9"/>
  <sheetViews>
    <sheetView workbookViewId="0">
      <selection activeCell="A3" sqref="A3"/>
    </sheetView>
  </sheetViews>
  <sheetFormatPr baseColWidth="10" defaultRowHeight="12.75" x14ac:dyDescent="0.2"/>
  <cols>
    <col min="1" max="1" width="22.42578125" bestFit="1" customWidth="1"/>
    <col min="2" max="2" width="24" bestFit="1" customWidth="1"/>
    <col min="3" max="3" width="17.28515625" bestFit="1" customWidth="1"/>
    <col min="4" max="4" width="26.7109375" bestFit="1" customWidth="1"/>
    <col min="5" max="5" width="18" bestFit="1" customWidth="1"/>
    <col min="6" max="6" width="19.140625" bestFit="1" customWidth="1"/>
    <col min="7" max="7" width="17.28515625" bestFit="1" customWidth="1"/>
    <col min="8" max="8" width="26.7109375" bestFit="1" customWidth="1"/>
    <col min="9" max="9" width="18" bestFit="1" customWidth="1"/>
    <col min="10" max="10" width="19.140625" bestFit="1" customWidth="1"/>
    <col min="11" max="11" width="17.28515625" bestFit="1" customWidth="1"/>
    <col min="12" max="12" width="26.7109375" bestFit="1" customWidth="1"/>
    <col min="13" max="13" width="18" bestFit="1" customWidth="1"/>
    <col min="14" max="14" width="27.42578125" bestFit="1" customWidth="1"/>
    <col min="15" max="15" width="25.42578125" bestFit="1" customWidth="1"/>
    <col min="16" max="16" width="34.85546875" bestFit="1" customWidth="1"/>
    <col min="17" max="17" width="26.140625" bestFit="1" customWidth="1"/>
  </cols>
  <sheetData>
    <row r="3" spans="1:17" x14ac:dyDescent="0.2">
      <c r="B3" s="6" t="s">
        <v>23</v>
      </c>
    </row>
    <row r="4" spans="1:17" x14ac:dyDescent="0.2">
      <c r="B4" t="s">
        <v>12</v>
      </c>
      <c r="F4" t="s">
        <v>15</v>
      </c>
      <c r="J4" t="s">
        <v>10</v>
      </c>
      <c r="N4" t="s">
        <v>25</v>
      </c>
      <c r="O4" t="s">
        <v>26</v>
      </c>
      <c r="P4" t="s">
        <v>30</v>
      </c>
      <c r="Q4" t="s">
        <v>32</v>
      </c>
    </row>
    <row r="5" spans="1:17" x14ac:dyDescent="0.2">
      <c r="A5" s="6" t="s">
        <v>22</v>
      </c>
      <c r="B5" t="s">
        <v>24</v>
      </c>
      <c r="C5" t="s">
        <v>27</v>
      </c>
      <c r="D5" t="s">
        <v>31</v>
      </c>
      <c r="E5" t="s">
        <v>33</v>
      </c>
      <c r="F5" t="s">
        <v>24</v>
      </c>
      <c r="G5" t="s">
        <v>27</v>
      </c>
      <c r="H5" t="s">
        <v>31</v>
      </c>
      <c r="I5" t="s">
        <v>33</v>
      </c>
      <c r="J5" t="s">
        <v>24</v>
      </c>
      <c r="K5" t="s">
        <v>27</v>
      </c>
      <c r="L5" t="s">
        <v>31</v>
      </c>
      <c r="M5" t="s">
        <v>33</v>
      </c>
    </row>
    <row r="6" spans="1:17" x14ac:dyDescent="0.2">
      <c r="A6" s="7" t="s">
        <v>14</v>
      </c>
      <c r="B6">
        <v>26490</v>
      </c>
      <c r="C6" s="8">
        <v>22260.504201680673</v>
      </c>
      <c r="D6" s="8">
        <v>10966860</v>
      </c>
      <c r="E6">
        <v>2232380</v>
      </c>
      <c r="F6">
        <v>60370</v>
      </c>
      <c r="G6" s="8">
        <v>50731.092436974795</v>
      </c>
      <c r="H6" s="8">
        <v>36584220</v>
      </c>
      <c r="I6">
        <v>4060320</v>
      </c>
      <c r="J6">
        <v>24080</v>
      </c>
      <c r="K6" s="8">
        <v>20235.294117647059</v>
      </c>
      <c r="L6" s="8">
        <v>2576560</v>
      </c>
      <c r="M6">
        <v>784260</v>
      </c>
      <c r="N6">
        <v>110940</v>
      </c>
      <c r="O6" s="8">
        <v>93226.890756302528</v>
      </c>
      <c r="P6" s="8">
        <v>125029380</v>
      </c>
      <c r="Q6">
        <v>7076960</v>
      </c>
    </row>
    <row r="7" spans="1:17" x14ac:dyDescent="0.2">
      <c r="A7" s="7" t="s">
        <v>9</v>
      </c>
      <c r="B7">
        <v>38885</v>
      </c>
      <c r="C7" s="8">
        <v>32676.470588235297</v>
      </c>
      <c r="D7" s="8">
        <v>21620060</v>
      </c>
      <c r="E7">
        <v>3375395</v>
      </c>
      <c r="F7">
        <v>45920</v>
      </c>
      <c r="G7" s="8">
        <v>38588.23529411765</v>
      </c>
      <c r="H7" s="8">
        <v>18827200</v>
      </c>
      <c r="I7">
        <v>4377160</v>
      </c>
      <c r="J7">
        <v>70878</v>
      </c>
      <c r="K7" s="8">
        <v>59561.34453781513</v>
      </c>
      <c r="L7" s="8">
        <v>24878178</v>
      </c>
      <c r="M7">
        <v>4267774</v>
      </c>
      <c r="N7">
        <v>155683</v>
      </c>
      <c r="O7" s="8">
        <v>130826.05042016807</v>
      </c>
      <c r="P7" s="8">
        <v>205034511</v>
      </c>
      <c r="Q7">
        <v>12020329</v>
      </c>
    </row>
    <row r="8" spans="1:17" x14ac:dyDescent="0.2">
      <c r="A8" s="7" t="s">
        <v>17</v>
      </c>
      <c r="B8">
        <v>85555</v>
      </c>
      <c r="C8" s="8">
        <v>71894.957983193279</v>
      </c>
      <c r="D8" s="8">
        <v>110964835</v>
      </c>
      <c r="E8">
        <v>19648785</v>
      </c>
      <c r="F8">
        <v>70775</v>
      </c>
      <c r="G8" s="8">
        <v>59474.789915966387</v>
      </c>
      <c r="H8" s="8">
        <v>46357625</v>
      </c>
      <c r="I8">
        <v>6187625</v>
      </c>
      <c r="J8">
        <v>88640</v>
      </c>
      <c r="K8" s="8">
        <v>74487.394957983197</v>
      </c>
      <c r="L8" s="8">
        <v>38115200</v>
      </c>
      <c r="M8">
        <v>6076060</v>
      </c>
      <c r="N8">
        <v>244970</v>
      </c>
      <c r="O8" s="8">
        <v>205857.14285714287</v>
      </c>
      <c r="P8" s="8">
        <v>583518540</v>
      </c>
      <c r="Q8">
        <v>31912470</v>
      </c>
    </row>
    <row r="9" spans="1:17" x14ac:dyDescent="0.2">
      <c r="A9" s="7" t="s">
        <v>18</v>
      </c>
      <c r="B9">
        <v>150930</v>
      </c>
      <c r="C9" s="8">
        <v>126831.93277310925</v>
      </c>
      <c r="D9" s="8">
        <v>342158310</v>
      </c>
      <c r="E9">
        <v>25256560</v>
      </c>
      <c r="F9">
        <v>177065</v>
      </c>
      <c r="G9" s="8">
        <v>148794.11764705883</v>
      </c>
      <c r="H9" s="8">
        <v>295875615</v>
      </c>
      <c r="I9">
        <v>14625105</v>
      </c>
      <c r="J9">
        <v>183598</v>
      </c>
      <c r="K9" s="8">
        <v>154284.03361344538</v>
      </c>
      <c r="L9" s="8">
        <v>163035024</v>
      </c>
      <c r="M9">
        <v>11128094</v>
      </c>
      <c r="N9">
        <v>511593</v>
      </c>
      <c r="O9" s="8">
        <v>429910.08403361344</v>
      </c>
      <c r="P9" s="8">
        <v>2468947818</v>
      </c>
      <c r="Q9">
        <v>51009759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7D36F-B329-4357-A323-7DD382843ED7}">
  <dimension ref="B4:F16"/>
  <sheetViews>
    <sheetView workbookViewId="0">
      <selection activeCell="M12" sqref="M12"/>
    </sheetView>
  </sheetViews>
  <sheetFormatPr baseColWidth="10" defaultRowHeight="12.75" x14ac:dyDescent="0.2"/>
  <cols>
    <col min="3" max="3" width="16.85546875" customWidth="1"/>
  </cols>
  <sheetData>
    <row r="4" spans="2:6" x14ac:dyDescent="0.2">
      <c r="C4" s="9">
        <v>1</v>
      </c>
      <c r="D4" s="9">
        <v>2</v>
      </c>
      <c r="F4">
        <f>C4*D4</f>
        <v>2</v>
      </c>
    </row>
    <row r="5" spans="2:6" x14ac:dyDescent="0.2">
      <c r="C5" s="9">
        <v>2</v>
      </c>
      <c r="D5" s="9">
        <v>1</v>
      </c>
      <c r="F5">
        <f t="shared" ref="F5:F6" si="0">C5*D5</f>
        <v>2</v>
      </c>
    </row>
    <row r="6" spans="2:6" x14ac:dyDescent="0.2">
      <c r="C6" s="9">
        <v>2</v>
      </c>
      <c r="D6" s="9">
        <v>2</v>
      </c>
      <c r="F6">
        <f t="shared" si="0"/>
        <v>4</v>
      </c>
    </row>
    <row r="8" spans="2:6" x14ac:dyDescent="0.2">
      <c r="B8">
        <f>C8*D8</f>
        <v>25</v>
      </c>
      <c r="C8">
        <f>SUM(C4:C7)</f>
        <v>5</v>
      </c>
      <c r="D8">
        <f>SUM(D4:D7)</f>
        <v>5</v>
      </c>
      <c r="F8">
        <f>SUM(F4:F7)</f>
        <v>8</v>
      </c>
    </row>
    <row r="12" spans="2:6" x14ac:dyDescent="0.2">
      <c r="C12" s="9">
        <v>1</v>
      </c>
      <c r="D12" s="9">
        <v>2</v>
      </c>
      <c r="F12" t="str">
        <f ca="1">_xlfn.FORMULATEXT(F4)</f>
        <v>=C4*D4</v>
      </c>
    </row>
    <row r="13" spans="2:6" x14ac:dyDescent="0.2">
      <c r="C13" s="9">
        <v>2</v>
      </c>
      <c r="D13" s="9">
        <v>1</v>
      </c>
      <c r="F13" t="str">
        <f t="shared" ref="F13:F16" ca="1" si="1">_xlfn.FORMULATEXT(F5)</f>
        <v>=C5*D5</v>
      </c>
    </row>
    <row r="14" spans="2:6" x14ac:dyDescent="0.2">
      <c r="C14" s="9">
        <v>2</v>
      </c>
      <c r="D14" s="9">
        <v>2</v>
      </c>
      <c r="F14" t="str">
        <f t="shared" ca="1" si="1"/>
        <v>=C6*D6</v>
      </c>
    </row>
    <row r="16" spans="2:6" x14ac:dyDescent="0.2">
      <c r="B16" t="str">
        <f ca="1">_xlfn.FORMULATEXT(B8)</f>
        <v>=C8*D8</v>
      </c>
      <c r="C16" t="str">
        <f ca="1">_xlfn.FORMULATEXT(C8)</f>
        <v>=SUMME(C4:C7)</v>
      </c>
      <c r="D16" t="str">
        <f ca="1">_xlfn.FORMULATEXT(D8)</f>
        <v>=SUMME(D4:D7)</v>
      </c>
      <c r="F16" t="str">
        <f t="shared" ca="1" si="1"/>
        <v>=SUMME(F4:F7)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40611-AB1B-4832-9940-F0B1A961804B}">
  <dimension ref="A3:F23"/>
  <sheetViews>
    <sheetView workbookViewId="0">
      <selection activeCell="C5" sqref="C5"/>
    </sheetView>
  </sheetViews>
  <sheetFormatPr baseColWidth="10" defaultRowHeight="12.75" x14ac:dyDescent="0.2"/>
  <cols>
    <col min="1" max="1" width="22.42578125" bestFit="1" customWidth="1"/>
    <col min="2" max="2" width="13" bestFit="1" customWidth="1"/>
    <col min="3" max="5" width="15.140625" bestFit="1" customWidth="1"/>
    <col min="6" max="6" width="15.7109375" bestFit="1" customWidth="1"/>
  </cols>
  <sheetData>
    <row r="3" spans="1:6" x14ac:dyDescent="0.2">
      <c r="A3" s="6" t="s">
        <v>35</v>
      </c>
      <c r="C3" s="6" t="s">
        <v>2</v>
      </c>
    </row>
    <row r="4" spans="1:6" x14ac:dyDescent="0.2">
      <c r="A4" s="6" t="s">
        <v>1</v>
      </c>
      <c r="B4" s="6" t="s">
        <v>3</v>
      </c>
      <c r="C4" t="s">
        <v>12</v>
      </c>
      <c r="D4" t="s">
        <v>15</v>
      </c>
      <c r="E4" t="s">
        <v>10</v>
      </c>
      <c r="F4" t="s">
        <v>18</v>
      </c>
    </row>
    <row r="5" spans="1:6" x14ac:dyDescent="0.2">
      <c r="A5" t="s">
        <v>14</v>
      </c>
      <c r="B5" t="s">
        <v>6</v>
      </c>
      <c r="C5">
        <v>3</v>
      </c>
      <c r="D5">
        <v>3</v>
      </c>
      <c r="F5">
        <v>6</v>
      </c>
    </row>
    <row r="6" spans="1:6" x14ac:dyDescent="0.2">
      <c r="B6" t="s">
        <v>7</v>
      </c>
      <c r="C6">
        <v>2</v>
      </c>
      <c r="E6">
        <v>1</v>
      </c>
      <c r="F6">
        <v>3</v>
      </c>
    </row>
    <row r="7" spans="1:6" x14ac:dyDescent="0.2">
      <c r="B7" t="s">
        <v>13</v>
      </c>
      <c r="D7">
        <v>1</v>
      </c>
      <c r="E7">
        <v>2</v>
      </c>
      <c r="F7">
        <v>3</v>
      </c>
    </row>
    <row r="8" spans="1:6" x14ac:dyDescent="0.2">
      <c r="B8" t="s">
        <v>11</v>
      </c>
      <c r="C8">
        <v>1</v>
      </c>
      <c r="D8">
        <v>3</v>
      </c>
      <c r="F8">
        <v>4</v>
      </c>
    </row>
    <row r="9" spans="1:6" x14ac:dyDescent="0.2">
      <c r="B9" t="s">
        <v>16</v>
      </c>
      <c r="C9">
        <v>1</v>
      </c>
      <c r="D9">
        <v>2</v>
      </c>
      <c r="F9">
        <v>3</v>
      </c>
    </row>
    <row r="10" spans="1:6" x14ac:dyDescent="0.2">
      <c r="B10" t="s">
        <v>8</v>
      </c>
      <c r="C10">
        <v>1</v>
      </c>
      <c r="D10">
        <v>1</v>
      </c>
      <c r="E10">
        <v>2</v>
      </c>
      <c r="F10">
        <v>4</v>
      </c>
    </row>
    <row r="11" spans="1:6" x14ac:dyDescent="0.2">
      <c r="A11" t="s">
        <v>9</v>
      </c>
      <c r="B11" t="s">
        <v>6</v>
      </c>
      <c r="C11">
        <v>1</v>
      </c>
      <c r="D11">
        <v>1</v>
      </c>
      <c r="E11">
        <v>1</v>
      </c>
      <c r="F11">
        <v>3</v>
      </c>
    </row>
    <row r="12" spans="1:6" x14ac:dyDescent="0.2">
      <c r="B12" t="s">
        <v>7</v>
      </c>
      <c r="C12">
        <v>2</v>
      </c>
      <c r="E12">
        <v>3</v>
      </c>
      <c r="F12">
        <v>5</v>
      </c>
    </row>
    <row r="13" spans="1:6" x14ac:dyDescent="0.2">
      <c r="B13" t="s">
        <v>13</v>
      </c>
      <c r="C13">
        <v>2</v>
      </c>
      <c r="D13">
        <v>2</v>
      </c>
      <c r="E13">
        <v>1</v>
      </c>
      <c r="F13">
        <v>5</v>
      </c>
    </row>
    <row r="14" spans="1:6" x14ac:dyDescent="0.2">
      <c r="B14" t="s">
        <v>11</v>
      </c>
      <c r="C14">
        <v>1</v>
      </c>
      <c r="D14">
        <v>1</v>
      </c>
      <c r="E14">
        <v>2</v>
      </c>
      <c r="F14">
        <v>4</v>
      </c>
    </row>
    <row r="15" spans="1:6" x14ac:dyDescent="0.2">
      <c r="B15" t="s">
        <v>16</v>
      </c>
      <c r="C15">
        <v>3</v>
      </c>
      <c r="D15">
        <v>1</v>
      </c>
      <c r="F15">
        <v>4</v>
      </c>
    </row>
    <row r="16" spans="1:6" x14ac:dyDescent="0.2">
      <c r="B16" t="s">
        <v>8</v>
      </c>
      <c r="D16">
        <v>1</v>
      </c>
      <c r="E16">
        <v>1</v>
      </c>
      <c r="F16">
        <v>2</v>
      </c>
    </row>
    <row r="17" spans="1:6" x14ac:dyDescent="0.2">
      <c r="A17" t="s">
        <v>17</v>
      </c>
      <c r="B17" t="s">
        <v>6</v>
      </c>
      <c r="C17">
        <v>1</v>
      </c>
      <c r="D17">
        <v>3</v>
      </c>
      <c r="E17">
        <v>1</v>
      </c>
      <c r="F17">
        <v>5</v>
      </c>
    </row>
    <row r="18" spans="1:6" x14ac:dyDescent="0.2">
      <c r="B18" t="s">
        <v>7</v>
      </c>
      <c r="C18">
        <v>1</v>
      </c>
      <c r="D18">
        <v>1</v>
      </c>
      <c r="E18">
        <v>1</v>
      </c>
      <c r="F18">
        <v>3</v>
      </c>
    </row>
    <row r="19" spans="1:6" x14ac:dyDescent="0.2">
      <c r="B19" t="s">
        <v>13</v>
      </c>
      <c r="C19">
        <v>3</v>
      </c>
      <c r="E19">
        <v>3</v>
      </c>
      <c r="F19">
        <v>6</v>
      </c>
    </row>
    <row r="20" spans="1:6" x14ac:dyDescent="0.2">
      <c r="B20" t="s">
        <v>11</v>
      </c>
      <c r="C20">
        <v>1</v>
      </c>
      <c r="E20">
        <v>3</v>
      </c>
      <c r="F20">
        <v>4</v>
      </c>
    </row>
    <row r="21" spans="1:6" x14ac:dyDescent="0.2">
      <c r="B21" t="s">
        <v>16</v>
      </c>
      <c r="D21">
        <v>2</v>
      </c>
      <c r="E21">
        <v>1</v>
      </c>
      <c r="F21">
        <v>3</v>
      </c>
    </row>
    <row r="22" spans="1:6" x14ac:dyDescent="0.2">
      <c r="B22" t="s">
        <v>8</v>
      </c>
      <c r="C22">
        <v>2</v>
      </c>
      <c r="D22">
        <v>2</v>
      </c>
      <c r="E22">
        <v>2</v>
      </c>
      <c r="F22">
        <v>6</v>
      </c>
    </row>
    <row r="23" spans="1:6" x14ac:dyDescent="0.2">
      <c r="A23" t="s">
        <v>18</v>
      </c>
      <c r="C23">
        <v>22</v>
      </c>
      <c r="D23">
        <v>22</v>
      </c>
      <c r="E23">
        <v>24</v>
      </c>
      <c r="F23">
        <v>61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Datenbank</vt:lpstr>
      <vt:lpstr>Pivot</vt:lpstr>
      <vt:lpstr>Wert anzeigen als % des Gesamt</vt:lpstr>
      <vt:lpstr>BerechneteFelder</vt:lpstr>
      <vt:lpstr>Beschreibung BerFelder</vt:lpstr>
      <vt:lpstr>Diskrete Anzahl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1999-01-12T17:12:19Z</dcterms:created>
  <dcterms:modified xsi:type="dcterms:W3CDTF">2025-02-01T11:54:05Z</dcterms:modified>
</cp:coreProperties>
</file>