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120" yWindow="30" windowWidth="13995" windowHeight="5640" xr2:uid="{00000000-000D-0000-FFFF-FFFF00000000}"/>
  </bookViews>
  <sheets>
    <sheet name="Tabelle1" sheetId="1" r:id="rId1"/>
  </sheets>
  <calcPr calcId="171027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2" i="1"/>
  <c r="G2" i="1" s="1"/>
  <c r="K7" i="1"/>
  <c r="L29" i="1"/>
  <c r="K17" i="1"/>
  <c r="M17" i="1"/>
  <c r="K6" i="1"/>
  <c r="L4" i="1"/>
  <c r="L20" i="1"/>
  <c r="K11" i="1"/>
  <c r="M14" i="1"/>
  <c r="K2" i="1"/>
  <c r="K5" i="1"/>
  <c r="M16" i="1"/>
  <c r="L3" i="1"/>
  <c r="K9" i="1"/>
  <c r="M3" i="1"/>
  <c r="M19" i="1"/>
  <c r="K10" i="1"/>
  <c r="L6" i="1"/>
  <c r="L22" i="1"/>
  <c r="K15" i="1"/>
  <c r="K13" i="1"/>
  <c r="M18" i="1"/>
  <c r="M5" i="1"/>
  <c r="M21" i="1"/>
  <c r="K14" i="1"/>
  <c r="L8" i="1"/>
  <c r="L24" i="1"/>
  <c r="K19" i="1"/>
  <c r="M22" i="1"/>
  <c r="L9" i="1"/>
  <c r="K21" i="1"/>
  <c r="M24" i="1"/>
  <c r="L11" i="1"/>
  <c r="K25" i="1"/>
  <c r="K29" i="1"/>
  <c r="M11" i="1"/>
  <c r="K26" i="1"/>
  <c r="L30" i="1"/>
  <c r="K8" i="1"/>
  <c r="K12" i="1"/>
  <c r="M12" i="1"/>
  <c r="M7" i="1"/>
  <c r="M23" i="1"/>
  <c r="K18" i="1"/>
  <c r="L10" i="1"/>
  <c r="L26" i="1"/>
  <c r="K23" i="1"/>
  <c r="M26" i="1"/>
  <c r="L13" i="1"/>
  <c r="M28" i="1"/>
  <c r="L15" i="1"/>
  <c r="M27" i="1"/>
  <c r="L14" i="1"/>
  <c r="K31" i="1"/>
  <c r="L21" i="1"/>
  <c r="L23" i="1"/>
  <c r="L31" i="1"/>
  <c r="M20" i="1"/>
  <c r="M9" i="1"/>
  <c r="M25" i="1"/>
  <c r="K22" i="1"/>
  <c r="L12" i="1"/>
  <c r="L28" i="1"/>
  <c r="K27" i="1"/>
  <c r="M30" i="1"/>
  <c r="L17" i="1"/>
  <c r="M2" i="1"/>
  <c r="K4" i="1"/>
  <c r="L19" i="1"/>
  <c r="M4" i="1"/>
  <c r="K28" i="1"/>
  <c r="L7" i="1"/>
  <c r="M13" i="1"/>
  <c r="M29" i="1"/>
  <c r="K30" i="1"/>
  <c r="L16" i="1"/>
  <c r="K3" i="1"/>
  <c r="M6" i="1"/>
  <c r="K16" i="1"/>
  <c r="L25" i="1"/>
  <c r="M8" i="1"/>
  <c r="K20" i="1"/>
  <c r="L27" i="1"/>
  <c r="M15" i="1"/>
  <c r="M31" i="1"/>
  <c r="L2" i="1"/>
  <c r="L18" i="1"/>
  <c r="M10" i="1"/>
  <c r="K24" i="1"/>
  <c r="L5" i="1"/>
</calcChain>
</file>

<file path=xl/sharedStrings.xml><?xml version="1.0" encoding="utf-8"?>
<sst xmlns="http://schemas.openxmlformats.org/spreadsheetml/2006/main" count="38" uniqueCount="34">
  <si>
    <t>K1</t>
  </si>
  <si>
    <t>0.000</t>
  </si>
  <si>
    <t>K2</t>
  </si>
  <si>
    <t>K28</t>
  </si>
  <si>
    <t>K29</t>
  </si>
  <si>
    <t>K30</t>
  </si>
  <si>
    <t>K4</t>
  </si>
  <si>
    <t>K5</t>
  </si>
  <si>
    <t>K6</t>
  </si>
  <si>
    <t>K7</t>
  </si>
  <si>
    <t>K26</t>
  </si>
  <si>
    <t>K27</t>
  </si>
  <si>
    <t>K8</t>
  </si>
  <si>
    <t>K10</t>
  </si>
  <si>
    <t>K11</t>
  </si>
  <si>
    <t>K25</t>
  </si>
  <si>
    <t>K12</t>
  </si>
  <si>
    <t>K13</t>
  </si>
  <si>
    <t>K15</t>
  </si>
  <si>
    <t>K16</t>
  </si>
  <si>
    <t>K17</t>
  </si>
  <si>
    <t>K18</t>
  </si>
  <si>
    <t>K19</t>
  </si>
  <si>
    <t>K24</t>
  </si>
  <si>
    <t>K20</t>
  </si>
  <si>
    <t>K21</t>
  </si>
  <si>
    <t>K22</t>
  </si>
  <si>
    <t>K23</t>
  </si>
  <si>
    <t>ID</t>
  </si>
  <si>
    <t>Messwert1</t>
  </si>
  <si>
    <t>Messwert2</t>
  </si>
  <si>
    <t>Pos</t>
  </si>
  <si>
    <t>Pos_Gruppiert</t>
  </si>
  <si>
    <t>ID_gruppiert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</si>
</sst>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O38"/>
  <sheetViews>
    <sheetView tabSelected="1" workbookViewId="0">
      <pane ySplit="1" topLeftCell="A2" activePane="bottomLeft" state="frozen"/>
      <selection pane="bottomLeft" activeCell="M2" sqref="M2"/>
    </sheetView>
  </sheetViews>
  <sheetFormatPr baseColWidth="10" defaultRowHeight="12.75" x14ac:dyDescent="0.2"/>
  <cols>
    <col min="1" max="1" width="6.140625" style="1" customWidth="1"/>
    <col min="2" max="2" width="11.7109375" style="2" customWidth="1"/>
    <col min="3" max="3" width="10.5703125" style="1" customWidth="1"/>
    <col min="4" max="4" width="10.28515625" style="1" customWidth="1"/>
    <col min="5" max="5" width="9.7109375" style="1" customWidth="1"/>
    <col min="6" max="6" width="15.5703125" customWidth="1"/>
    <col min="9" max="9" width="12.7109375" bestFit="1" customWidth="1"/>
    <col min="10" max="10" width="11.5703125" bestFit="1" customWidth="1"/>
    <col min="11" max="11" width="14.42578125" customWidth="1"/>
    <col min="12" max="12" width="13.140625" customWidth="1"/>
  </cols>
  <sheetData>
    <row r="1" spans="1:15" s="3" customFormat="1" x14ac:dyDescent="0.2">
      <c r="A1" s="3" t="s">
        <v>28</v>
      </c>
      <c r="B1" s="6" t="s">
        <v>29</v>
      </c>
      <c r="C1" s="3" t="s">
        <v>30</v>
      </c>
      <c r="E1" s="3" t="s">
        <v>31</v>
      </c>
      <c r="F1" s="3" t="s">
        <v>32</v>
      </c>
      <c r="G1" s="3" t="s">
        <v>33</v>
      </c>
      <c r="J1" s="3" t="s">
        <v>31</v>
      </c>
      <c r="K1" s="3" t="s">
        <v>33</v>
      </c>
      <c r="L1" s="6" t="s">
        <v>29</v>
      </c>
      <c r="M1" s="3" t="s">
        <v>30</v>
      </c>
    </row>
    <row r="2" spans="1:15" x14ac:dyDescent="0.2">
      <c r="A2" s="1" t="s">
        <v>0</v>
      </c>
      <c r="B2" s="2" t="s">
        <v>1</v>
      </c>
      <c r="C2" s="2">
        <v>336554</v>
      </c>
      <c r="D2" s="2"/>
      <c r="E2" s="4">
        <f>IF(A2&lt;&gt;"",ROW()-1,"")</f>
        <v>1</v>
      </c>
      <c r="F2" s="5">
        <f>IF(ISERROR(SMALL($E$2:$E$31,ROW()-1)),"",SMALL($E$2:$E$31,ROW()-1))</f>
        <v>1</v>
      </c>
      <c r="G2" t="str">
        <f>IF(ISERROR(INDEX($A$2:$A$31,F2)),"",INDEX($A$2:$A$31,F2))</f>
        <v>K1</v>
      </c>
      <c r="H2" s="10"/>
      <c r="I2" s="10"/>
      <c r="J2" s="9">
        <f>IF(A2&lt;&gt;"",ROW()-1,"")</f>
        <v>1</v>
      </c>
      <c r="K2" s="10" t="str">
        <f ca="1">IF(ISERROR(INDEX(INDIRECT("Z2S"&amp;COLUMN(A2)&amp;":Z31S"&amp;COLUMN(A2),FALSE),IF(ISERROR(SMALL($E$2:$E$31,ROW()-1)),"",SMALL($E$2:$E$31,ROW()-1)))),"",INDEX(INDIRECT("Z2S"&amp;COLUMN(A2)&amp;":Z31S"&amp;COLUMN(A2),FALSE),IF(ISERROR(SMALL($E$2:$E$31,ROW()-1)),"",SMALL($E$2:$E$31,ROW()-1))))</f>
        <v>K1</v>
      </c>
      <c r="L2" s="10" t="str">
        <f t="shared" ref="L2:M17" ca="1" si="0">IF(ISERROR(INDEX(INDIRECT("Z2S"&amp;COLUMN(B2)&amp;":Z31S"&amp;COLUMN(B2),FALSE),IF(ISERROR(SMALL($E$2:$E$31,ROW()-1)),"",SMALL($E$2:$E$31,ROW()-1)))),"",INDEX(INDIRECT("Z2S"&amp;COLUMN(B2)&amp;":Z31S"&amp;COLUMN(B2),FALSE),IF(ISERROR(SMALL($E$2:$E$31,ROW()-1)),"",SMALL($E$2:$E$31,ROW()-1))))</f>
        <v>0.000</v>
      </c>
      <c r="M2" s="10">
        <f t="shared" ca="1" si="0"/>
        <v>336554</v>
      </c>
      <c r="N2" s="10"/>
      <c r="O2" s="10"/>
    </row>
    <row r="3" spans="1:15" x14ac:dyDescent="0.2">
      <c r="A3" s="1" t="s">
        <v>2</v>
      </c>
      <c r="B3" s="2">
        <v>2546</v>
      </c>
      <c r="C3" s="2">
        <v>336637</v>
      </c>
      <c r="D3" s="2"/>
      <c r="E3" s="4">
        <f t="shared" ref="E3:E31" si="1">IF(A3&lt;&gt;"",ROW()-1,"")</f>
        <v>2</v>
      </c>
      <c r="F3" s="5">
        <f t="shared" ref="F3:F31" si="2">IF(ISERROR(SMALL($E$2:$E$31,ROW()-1)),"",SMALL($E$2:$E$31,ROW()-1))</f>
        <v>2</v>
      </c>
      <c r="G3" t="str">
        <f t="shared" ref="G3:G31" si="3">IF(ISERROR(INDEX($A$2:$A$31,F3)),"",INDEX($A$2:$A$31,F3))</f>
        <v>K2</v>
      </c>
      <c r="H3" s="10"/>
      <c r="I3" s="10"/>
      <c r="J3" s="9">
        <f t="shared" ref="J3:J31" si="4">IF(A3&lt;&gt;"",ROW()-1,"")</f>
        <v>2</v>
      </c>
      <c r="K3" s="10" t="str">
        <f t="shared" ref="K3:K31" ca="1" si="5">IF(ISERROR(INDEX(INDIRECT("Z2S"&amp;COLUMN(A3)&amp;":Z31S"&amp;COLUMN(A3),FALSE),IF(ISERROR(SMALL($E$2:$E$31,ROW()-1)),"",SMALL($E$2:$E$31,ROW()-1)))),"",INDEX(INDIRECT("Z2S"&amp;COLUMN(A3)&amp;":Z31S"&amp;COLUMN(A3),FALSE),IF(ISERROR(SMALL($E$2:$E$31,ROW()-1)),"",SMALL($E$2:$E$31,ROW()-1))))</f>
        <v>K2</v>
      </c>
      <c r="L3" s="10">
        <f t="shared" ca="1" si="0"/>
        <v>2546</v>
      </c>
      <c r="M3" s="10">
        <f t="shared" ca="1" si="0"/>
        <v>336637</v>
      </c>
      <c r="N3" s="10"/>
      <c r="O3" s="10"/>
    </row>
    <row r="4" spans="1:15" x14ac:dyDescent="0.2">
      <c r="A4" s="1" t="s">
        <v>3</v>
      </c>
      <c r="B4" s="2">
        <v>11909</v>
      </c>
      <c r="C4" s="2">
        <v>337956</v>
      </c>
      <c r="D4" s="2"/>
      <c r="E4" s="4">
        <f t="shared" si="1"/>
        <v>3</v>
      </c>
      <c r="F4" s="5">
        <f t="shared" si="2"/>
        <v>3</v>
      </c>
      <c r="G4" t="str">
        <f t="shared" si="3"/>
        <v>K28</v>
      </c>
      <c r="H4" s="10"/>
      <c r="I4" s="10"/>
      <c r="J4" s="9">
        <f t="shared" si="4"/>
        <v>3</v>
      </c>
      <c r="K4" s="10" t="str">
        <f t="shared" ca="1" si="5"/>
        <v>K28</v>
      </c>
      <c r="L4" s="10">
        <f t="shared" ca="1" si="0"/>
        <v>11909</v>
      </c>
      <c r="M4" s="10">
        <f t="shared" ca="1" si="0"/>
        <v>337956</v>
      </c>
      <c r="N4" s="10"/>
      <c r="O4" s="10"/>
    </row>
    <row r="5" spans="1:15" x14ac:dyDescent="0.2">
      <c r="A5" s="1" t="s">
        <v>4</v>
      </c>
      <c r="B5" s="2">
        <v>34161</v>
      </c>
      <c r="C5" s="2">
        <v>340000</v>
      </c>
      <c r="D5" s="2"/>
      <c r="E5" s="4">
        <f t="shared" si="1"/>
        <v>4</v>
      </c>
      <c r="F5" s="5">
        <f t="shared" si="2"/>
        <v>4</v>
      </c>
      <c r="G5" t="str">
        <f t="shared" si="3"/>
        <v>K29</v>
      </c>
      <c r="H5" s="10"/>
      <c r="I5" s="10"/>
      <c r="J5" s="9">
        <f t="shared" si="4"/>
        <v>4</v>
      </c>
      <c r="K5" s="10" t="str">
        <f t="shared" ca="1" si="5"/>
        <v>K29</v>
      </c>
      <c r="L5" s="10">
        <f t="shared" ca="1" si="0"/>
        <v>34161</v>
      </c>
      <c r="M5" s="10">
        <f t="shared" ca="1" si="0"/>
        <v>340000</v>
      </c>
      <c r="N5" s="10"/>
      <c r="O5" s="10"/>
    </row>
    <row r="6" spans="1:15" x14ac:dyDescent="0.2">
      <c r="A6" s="1" t="s">
        <v>5</v>
      </c>
      <c r="B6" s="2">
        <v>78104</v>
      </c>
      <c r="C6" s="2">
        <v>340572</v>
      </c>
      <c r="D6" s="2"/>
      <c r="E6" s="4">
        <f t="shared" si="1"/>
        <v>5</v>
      </c>
      <c r="F6" s="5">
        <f t="shared" si="2"/>
        <v>5</v>
      </c>
      <c r="G6" t="str">
        <f t="shared" si="3"/>
        <v>K30</v>
      </c>
      <c r="H6" s="10"/>
      <c r="I6" s="10"/>
      <c r="J6" s="9">
        <f t="shared" si="4"/>
        <v>5</v>
      </c>
      <c r="K6" s="10" t="str">
        <f t="shared" ca="1" si="5"/>
        <v>K30</v>
      </c>
      <c r="L6" s="10">
        <f t="shared" ca="1" si="0"/>
        <v>78104</v>
      </c>
      <c r="M6" s="10">
        <f t="shared" ca="1" si="0"/>
        <v>340572</v>
      </c>
      <c r="N6" s="10"/>
      <c r="O6" s="10"/>
    </row>
    <row r="7" spans="1:15" x14ac:dyDescent="0.2">
      <c r="C7" s="2"/>
      <c r="D7" s="2"/>
      <c r="E7" s="4" t="str">
        <f t="shared" si="1"/>
        <v/>
      </c>
      <c r="F7" s="5">
        <f t="shared" si="2"/>
        <v>7</v>
      </c>
      <c r="G7" t="str">
        <f t="shared" si="3"/>
        <v>K4</v>
      </c>
      <c r="H7" s="10"/>
      <c r="I7" s="10"/>
      <c r="J7" s="9" t="str">
        <f t="shared" si="4"/>
        <v/>
      </c>
      <c r="K7" s="10" t="str">
        <f t="shared" ca="1" si="5"/>
        <v>K4</v>
      </c>
      <c r="L7" s="10">
        <f t="shared" ca="1" si="0"/>
        <v>113827</v>
      </c>
      <c r="M7" s="10">
        <f t="shared" ca="1" si="0"/>
        <v>343932</v>
      </c>
      <c r="N7" s="10"/>
      <c r="O7" s="10"/>
    </row>
    <row r="8" spans="1:15" x14ac:dyDescent="0.2">
      <c r="A8" s="1" t="s">
        <v>6</v>
      </c>
      <c r="B8" s="2">
        <v>113827</v>
      </c>
      <c r="C8" s="2">
        <v>343932</v>
      </c>
      <c r="D8" s="2"/>
      <c r="E8" s="4">
        <f t="shared" si="1"/>
        <v>7</v>
      </c>
      <c r="F8" s="5">
        <f t="shared" si="2"/>
        <v>8</v>
      </c>
      <c r="G8" t="str">
        <f t="shared" si="3"/>
        <v>K5</v>
      </c>
      <c r="H8" s="10"/>
      <c r="I8" s="10"/>
      <c r="J8" s="9">
        <f t="shared" si="4"/>
        <v>7</v>
      </c>
      <c r="K8" s="10" t="str">
        <f t="shared" ca="1" si="5"/>
        <v>K5</v>
      </c>
      <c r="L8" s="10">
        <f t="shared" ca="1" si="0"/>
        <v>162941</v>
      </c>
      <c r="M8" s="10">
        <f t="shared" ca="1" si="0"/>
        <v>349190</v>
      </c>
      <c r="N8" s="10"/>
      <c r="O8" s="10"/>
    </row>
    <row r="9" spans="1:15" x14ac:dyDescent="0.2">
      <c r="A9" s="1" t="s">
        <v>7</v>
      </c>
      <c r="B9" s="2">
        <v>162941</v>
      </c>
      <c r="C9" s="2">
        <v>349190</v>
      </c>
      <c r="D9" s="2"/>
      <c r="E9" s="4">
        <f t="shared" si="1"/>
        <v>8</v>
      </c>
      <c r="F9" s="5">
        <f t="shared" si="2"/>
        <v>9</v>
      </c>
      <c r="G9" t="str">
        <f t="shared" si="3"/>
        <v>K6</v>
      </c>
      <c r="H9" s="10"/>
      <c r="I9" s="10"/>
      <c r="J9" s="9">
        <f t="shared" si="4"/>
        <v>8</v>
      </c>
      <c r="K9" s="10" t="str">
        <f t="shared" ca="1" si="5"/>
        <v>K6</v>
      </c>
      <c r="L9" s="10">
        <f t="shared" ca="1" si="0"/>
        <v>309701</v>
      </c>
      <c r="M9" s="10">
        <f t="shared" ca="1" si="0"/>
        <v>358088</v>
      </c>
      <c r="N9" s="10"/>
      <c r="O9" s="10"/>
    </row>
    <row r="10" spans="1:15" x14ac:dyDescent="0.2">
      <c r="A10" s="1" t="s">
        <v>8</v>
      </c>
      <c r="B10" s="2">
        <v>309701</v>
      </c>
      <c r="C10" s="2">
        <v>358088</v>
      </c>
      <c r="D10" s="2"/>
      <c r="E10" s="4">
        <f t="shared" si="1"/>
        <v>9</v>
      </c>
      <c r="F10" s="5">
        <f t="shared" si="2"/>
        <v>10</v>
      </c>
      <c r="G10" t="str">
        <f t="shared" si="3"/>
        <v>K7</v>
      </c>
      <c r="H10" s="10"/>
      <c r="I10" s="10"/>
      <c r="J10" s="9">
        <f t="shared" si="4"/>
        <v>9</v>
      </c>
      <c r="K10" s="10" t="str">
        <f t="shared" ca="1" si="5"/>
        <v>K7</v>
      </c>
      <c r="L10" s="10">
        <f t="shared" ca="1" si="0"/>
        <v>425805</v>
      </c>
      <c r="M10" s="10">
        <f t="shared" ca="1" si="0"/>
        <v>363812</v>
      </c>
      <c r="N10" s="10"/>
      <c r="O10" s="10"/>
    </row>
    <row r="11" spans="1:15" x14ac:dyDescent="0.2">
      <c r="A11" s="1" t="s">
        <v>9</v>
      </c>
      <c r="B11" s="2">
        <v>425805</v>
      </c>
      <c r="C11" s="2">
        <v>363812</v>
      </c>
      <c r="D11" s="2"/>
      <c r="E11" s="4">
        <f t="shared" si="1"/>
        <v>10</v>
      </c>
      <c r="F11" s="5">
        <f t="shared" si="2"/>
        <v>11</v>
      </c>
      <c r="G11" t="str">
        <f t="shared" si="3"/>
        <v>K26</v>
      </c>
      <c r="H11" s="10"/>
      <c r="I11" s="10"/>
      <c r="J11" s="9">
        <f t="shared" si="4"/>
        <v>10</v>
      </c>
      <c r="K11" s="10" t="str">
        <f t="shared" ca="1" si="5"/>
        <v>K26</v>
      </c>
      <c r="L11" s="10">
        <f t="shared" ca="1" si="0"/>
        <v>470031</v>
      </c>
      <c r="M11" s="10">
        <f t="shared" ca="1" si="0"/>
        <v>367369</v>
      </c>
      <c r="N11" s="10"/>
      <c r="O11" s="10"/>
    </row>
    <row r="12" spans="1:15" x14ac:dyDescent="0.2">
      <c r="A12" s="1" t="s">
        <v>10</v>
      </c>
      <c r="B12" s="2">
        <v>470031</v>
      </c>
      <c r="C12" s="2">
        <v>367369</v>
      </c>
      <c r="D12" s="2"/>
      <c r="E12" s="4">
        <f t="shared" si="1"/>
        <v>11</v>
      </c>
      <c r="F12" s="5">
        <f t="shared" si="2"/>
        <v>12</v>
      </c>
      <c r="G12" t="str">
        <f t="shared" si="3"/>
        <v>K27</v>
      </c>
      <c r="H12" s="10"/>
      <c r="I12" s="10"/>
      <c r="J12" s="9">
        <f t="shared" si="4"/>
        <v>11</v>
      </c>
      <c r="K12" s="10" t="str">
        <f t="shared" ca="1" si="5"/>
        <v>K27</v>
      </c>
      <c r="L12" s="10">
        <f t="shared" ca="1" si="0"/>
        <v>587667</v>
      </c>
      <c r="M12" s="10">
        <f t="shared" ca="1" si="0"/>
        <v>380395</v>
      </c>
      <c r="N12" s="10"/>
      <c r="O12" s="10"/>
    </row>
    <row r="13" spans="1:15" x14ac:dyDescent="0.2">
      <c r="A13" s="1" t="s">
        <v>11</v>
      </c>
      <c r="B13" s="2">
        <v>587667</v>
      </c>
      <c r="C13" s="2">
        <v>380395</v>
      </c>
      <c r="D13" s="2"/>
      <c r="E13" s="4">
        <f t="shared" si="1"/>
        <v>12</v>
      </c>
      <c r="F13" s="5">
        <f t="shared" si="2"/>
        <v>13</v>
      </c>
      <c r="G13" t="str">
        <f t="shared" si="3"/>
        <v>K8</v>
      </c>
      <c r="H13" s="10"/>
      <c r="I13" s="10"/>
      <c r="J13" s="9">
        <f t="shared" si="4"/>
        <v>12</v>
      </c>
      <c r="K13" s="10" t="str">
        <f t="shared" ca="1" si="5"/>
        <v>K8</v>
      </c>
      <c r="L13" s="10">
        <f t="shared" ca="1" si="0"/>
        <v>620130</v>
      </c>
      <c r="M13" s="10">
        <f t="shared" ca="1" si="0"/>
        <v>381707</v>
      </c>
      <c r="N13" s="10"/>
      <c r="O13" s="10"/>
    </row>
    <row r="14" spans="1:15" x14ac:dyDescent="0.2">
      <c r="A14" s="1" t="s">
        <v>12</v>
      </c>
      <c r="B14" s="2">
        <v>620130</v>
      </c>
      <c r="C14" s="2">
        <v>381707</v>
      </c>
      <c r="D14" s="2"/>
      <c r="E14" s="4">
        <f t="shared" si="1"/>
        <v>13</v>
      </c>
      <c r="F14" s="5">
        <f t="shared" si="2"/>
        <v>15</v>
      </c>
      <c r="G14" t="str">
        <f t="shared" si="3"/>
        <v>K10</v>
      </c>
      <c r="H14" s="10"/>
      <c r="I14" s="10"/>
      <c r="J14" s="9">
        <f t="shared" si="4"/>
        <v>13</v>
      </c>
      <c r="K14" s="10" t="str">
        <f t="shared" ca="1" si="5"/>
        <v>K10</v>
      </c>
      <c r="L14" s="10">
        <f t="shared" ca="1" si="0"/>
        <v>741683</v>
      </c>
      <c r="M14" s="10">
        <f t="shared" ca="1" si="0"/>
        <v>386134</v>
      </c>
      <c r="N14" s="10"/>
      <c r="O14" s="10"/>
    </row>
    <row r="15" spans="1:15" x14ac:dyDescent="0.2">
      <c r="C15" s="2"/>
      <c r="D15" s="2"/>
      <c r="E15" s="4" t="str">
        <f t="shared" si="1"/>
        <v/>
      </c>
      <c r="F15" s="5">
        <f t="shared" si="2"/>
        <v>16</v>
      </c>
      <c r="G15" t="str">
        <f t="shared" si="3"/>
        <v>K11</v>
      </c>
      <c r="H15" s="10"/>
      <c r="I15" s="10"/>
      <c r="J15" s="9" t="str">
        <f t="shared" si="4"/>
        <v/>
      </c>
      <c r="K15" s="10" t="str">
        <f t="shared" ca="1" si="5"/>
        <v>K11</v>
      </c>
      <c r="L15" s="10">
        <f t="shared" ca="1" si="0"/>
        <v>806737</v>
      </c>
      <c r="M15" s="10">
        <f t="shared" ca="1" si="0"/>
        <v>388596</v>
      </c>
      <c r="N15" s="10"/>
      <c r="O15" s="10"/>
    </row>
    <row r="16" spans="1:15" x14ac:dyDescent="0.2">
      <c r="A16" s="1" t="s">
        <v>13</v>
      </c>
      <c r="B16" s="2">
        <v>741683</v>
      </c>
      <c r="C16" s="2">
        <v>386134</v>
      </c>
      <c r="D16" s="2"/>
      <c r="E16" s="4">
        <f t="shared" si="1"/>
        <v>15</v>
      </c>
      <c r="F16" s="5">
        <f t="shared" si="2"/>
        <v>17</v>
      </c>
      <c r="G16" t="str">
        <f t="shared" si="3"/>
        <v>K25</v>
      </c>
      <c r="H16" s="10"/>
      <c r="I16" s="10"/>
      <c r="J16" s="9">
        <f t="shared" si="4"/>
        <v>15</v>
      </c>
      <c r="K16" s="10" t="str">
        <f t="shared" ca="1" si="5"/>
        <v>K25</v>
      </c>
      <c r="L16" s="10">
        <f t="shared" ca="1" si="0"/>
        <v>834461</v>
      </c>
      <c r="M16" s="10">
        <f t="shared" ca="1" si="0"/>
        <v>389749</v>
      </c>
      <c r="N16" s="10"/>
      <c r="O16" s="10"/>
    </row>
    <row r="17" spans="1:15" x14ac:dyDescent="0.2">
      <c r="A17" s="1" t="s">
        <v>14</v>
      </c>
      <c r="B17" s="2">
        <v>806737</v>
      </c>
      <c r="C17" s="2">
        <v>388596</v>
      </c>
      <c r="D17" s="2"/>
      <c r="E17" s="4">
        <f t="shared" si="1"/>
        <v>16</v>
      </c>
      <c r="F17" s="5">
        <f t="shared" si="2"/>
        <v>18</v>
      </c>
      <c r="G17" t="str">
        <f t="shared" si="3"/>
        <v>K12</v>
      </c>
      <c r="H17" s="10"/>
      <c r="I17" s="10"/>
      <c r="J17" s="9">
        <f t="shared" si="4"/>
        <v>16</v>
      </c>
      <c r="K17" s="10" t="str">
        <f t="shared" ca="1" si="5"/>
        <v>K12</v>
      </c>
      <c r="L17" s="10">
        <f t="shared" ca="1" si="0"/>
        <v>868359</v>
      </c>
      <c r="M17" s="10">
        <f t="shared" ca="1" si="0"/>
        <v>391855</v>
      </c>
      <c r="N17" s="10"/>
      <c r="O17" s="10"/>
    </row>
    <row r="18" spans="1:15" x14ac:dyDescent="0.2">
      <c r="A18" s="1" t="s">
        <v>15</v>
      </c>
      <c r="B18" s="2">
        <v>834461</v>
      </c>
      <c r="C18" s="2">
        <v>389749</v>
      </c>
      <c r="D18" s="2"/>
      <c r="E18" s="4">
        <f t="shared" si="1"/>
        <v>17</v>
      </c>
      <c r="F18" s="5">
        <f t="shared" si="2"/>
        <v>19</v>
      </c>
      <c r="G18" t="str">
        <f t="shared" si="3"/>
        <v>K13</v>
      </c>
      <c r="H18" s="10"/>
      <c r="I18" s="10"/>
      <c r="J18" s="9">
        <f t="shared" si="4"/>
        <v>17</v>
      </c>
      <c r="K18" s="10" t="str">
        <f t="shared" ca="1" si="5"/>
        <v>K13</v>
      </c>
      <c r="L18" s="10">
        <f t="shared" ref="L18:L31" ca="1" si="6">IF(ISERROR(INDEX(INDIRECT("Z2S"&amp;COLUMN(B18)&amp;":Z31S"&amp;COLUMN(B18),FALSE),IF(ISERROR(SMALL($E$2:$E$31,ROW()-1)),"",SMALL($E$2:$E$31,ROW()-1)))),"",INDEX(INDIRECT("Z2S"&amp;COLUMN(B18)&amp;":Z31S"&amp;COLUMN(B18),FALSE),IF(ISERROR(SMALL($E$2:$E$31,ROW()-1)),"",SMALL($E$2:$E$31,ROW()-1))))</f>
        <v>933596</v>
      </c>
      <c r="M18" s="10">
        <f t="shared" ref="M18:M31" ca="1" si="7">IF(ISERROR(INDEX(INDIRECT("Z2S"&amp;COLUMN(C18)&amp;":Z31S"&amp;COLUMN(C18),FALSE),IF(ISERROR(SMALL($E$2:$E$31,ROW()-1)),"",SMALL($E$2:$E$31,ROW()-1)))),"",INDEX(INDIRECT("Z2S"&amp;COLUMN(C18)&amp;":Z31S"&amp;COLUMN(C18),FALSE),IF(ISERROR(SMALL($E$2:$E$31,ROW()-1)),"",SMALL($E$2:$E$31,ROW()-1))))</f>
        <v>395500</v>
      </c>
      <c r="N18" s="10"/>
      <c r="O18" s="10"/>
    </row>
    <row r="19" spans="1:15" x14ac:dyDescent="0.2">
      <c r="A19" s="1" t="s">
        <v>16</v>
      </c>
      <c r="B19" s="2">
        <v>868359</v>
      </c>
      <c r="C19" s="2">
        <v>391855</v>
      </c>
      <c r="D19" s="2"/>
      <c r="E19" s="4">
        <f t="shared" si="1"/>
        <v>18</v>
      </c>
      <c r="F19" s="5">
        <f t="shared" si="2"/>
        <v>21</v>
      </c>
      <c r="G19" t="str">
        <f t="shared" si="3"/>
        <v>K15</v>
      </c>
      <c r="H19" s="10"/>
      <c r="I19" s="10"/>
      <c r="J19" s="9">
        <f t="shared" si="4"/>
        <v>18</v>
      </c>
      <c r="K19" s="10" t="str">
        <f t="shared" ca="1" si="5"/>
        <v>K15</v>
      </c>
      <c r="L19" s="10">
        <f t="shared" ca="1" si="6"/>
        <v>1057122</v>
      </c>
      <c r="M19" s="10">
        <f t="shared" ca="1" si="7"/>
        <v>400000</v>
      </c>
      <c r="N19" s="10"/>
      <c r="O19" s="10"/>
    </row>
    <row r="20" spans="1:15" x14ac:dyDescent="0.2">
      <c r="A20" s="1" t="s">
        <v>17</v>
      </c>
      <c r="B20" s="2">
        <v>933596</v>
      </c>
      <c r="C20" s="2">
        <v>395500</v>
      </c>
      <c r="D20" s="2"/>
      <c r="E20" s="4">
        <f t="shared" si="1"/>
        <v>19</v>
      </c>
      <c r="F20" s="5">
        <f t="shared" si="2"/>
        <v>22</v>
      </c>
      <c r="G20" t="str">
        <f t="shared" si="3"/>
        <v>K16</v>
      </c>
      <c r="H20" s="10"/>
      <c r="I20" s="10"/>
      <c r="J20" s="9">
        <f t="shared" si="4"/>
        <v>19</v>
      </c>
      <c r="K20" s="10" t="str">
        <f t="shared" ca="1" si="5"/>
        <v>K16</v>
      </c>
      <c r="L20" s="10">
        <f t="shared" ca="1" si="6"/>
        <v>1083935</v>
      </c>
      <c r="M20" s="10">
        <f t="shared" ca="1" si="7"/>
        <v>400000</v>
      </c>
      <c r="N20" s="10"/>
      <c r="O20" s="10"/>
    </row>
    <row r="21" spans="1:15" x14ac:dyDescent="0.2">
      <c r="C21" s="2"/>
      <c r="D21" s="2"/>
      <c r="E21" s="4" t="str">
        <f t="shared" si="1"/>
        <v/>
      </c>
      <c r="F21" s="5">
        <f t="shared" si="2"/>
        <v>23</v>
      </c>
      <c r="G21" t="str">
        <f t="shared" si="3"/>
        <v>K17</v>
      </c>
      <c r="H21" s="10"/>
      <c r="I21" s="10"/>
      <c r="J21" s="9" t="str">
        <f t="shared" si="4"/>
        <v/>
      </c>
      <c r="K21" s="10" t="str">
        <f t="shared" ca="1" si="5"/>
        <v>K17</v>
      </c>
      <c r="L21" s="10">
        <f t="shared" ca="1" si="6"/>
        <v>1118443</v>
      </c>
      <c r="M21" s="10">
        <f t="shared" ca="1" si="7"/>
        <v>400000</v>
      </c>
      <c r="N21" s="10"/>
      <c r="O21" s="10"/>
    </row>
    <row r="22" spans="1:15" x14ac:dyDescent="0.2">
      <c r="A22" s="1" t="s">
        <v>18</v>
      </c>
      <c r="B22" s="2">
        <v>1057122</v>
      </c>
      <c r="C22" s="2">
        <v>400000</v>
      </c>
      <c r="D22" s="2"/>
      <c r="E22" s="4">
        <f t="shared" si="1"/>
        <v>21</v>
      </c>
      <c r="F22" s="5">
        <f t="shared" si="2"/>
        <v>24</v>
      </c>
      <c r="G22" t="str">
        <f t="shared" si="3"/>
        <v>K18</v>
      </c>
      <c r="H22" s="10"/>
      <c r="I22" s="10"/>
      <c r="J22" s="9">
        <f t="shared" si="4"/>
        <v>21</v>
      </c>
      <c r="K22" s="10" t="str">
        <f t="shared" ca="1" si="5"/>
        <v>K18</v>
      </c>
      <c r="L22" s="10">
        <f t="shared" ca="1" si="6"/>
        <v>1402042</v>
      </c>
      <c r="M22" s="10">
        <f t="shared" ca="1" si="7"/>
        <v>400000</v>
      </c>
      <c r="N22" s="10"/>
      <c r="O22" s="10"/>
    </row>
    <row r="23" spans="1:15" x14ac:dyDescent="0.2">
      <c r="A23" s="1" t="s">
        <v>19</v>
      </c>
      <c r="B23" s="2">
        <v>1083935</v>
      </c>
      <c r="C23" s="2">
        <v>400000</v>
      </c>
      <c r="D23" s="2"/>
      <c r="E23" s="4">
        <f t="shared" si="1"/>
        <v>22</v>
      </c>
      <c r="F23" s="5">
        <f t="shared" si="2"/>
        <v>25</v>
      </c>
      <c r="G23" t="str">
        <f t="shared" si="3"/>
        <v>K19</v>
      </c>
      <c r="H23" s="10"/>
      <c r="I23" s="10"/>
      <c r="J23" s="9">
        <f t="shared" si="4"/>
        <v>22</v>
      </c>
      <c r="K23" s="10" t="str">
        <f t="shared" ca="1" si="5"/>
        <v>K19</v>
      </c>
      <c r="L23" s="10">
        <f t="shared" ca="1" si="6"/>
        <v>1419991</v>
      </c>
      <c r="M23" s="10">
        <f t="shared" ca="1" si="7"/>
        <v>400000</v>
      </c>
      <c r="N23" s="10"/>
      <c r="O23" s="10"/>
    </row>
    <row r="24" spans="1:15" x14ac:dyDescent="0.2">
      <c r="A24" s="1" t="s">
        <v>20</v>
      </c>
      <c r="B24" s="2">
        <v>1118443</v>
      </c>
      <c r="C24" s="2">
        <v>400000</v>
      </c>
      <c r="D24" s="2"/>
      <c r="E24" s="4">
        <f t="shared" si="1"/>
        <v>23</v>
      </c>
      <c r="F24" s="5">
        <f t="shared" si="2"/>
        <v>26</v>
      </c>
      <c r="G24" t="str">
        <f t="shared" si="3"/>
        <v>K24</v>
      </c>
      <c r="H24" s="10"/>
      <c r="I24" s="10"/>
      <c r="J24" s="9">
        <f t="shared" si="4"/>
        <v>23</v>
      </c>
      <c r="K24" s="10" t="str">
        <f t="shared" ca="1" si="5"/>
        <v>K24</v>
      </c>
      <c r="L24" s="10">
        <f t="shared" ca="1" si="6"/>
        <v>1779600</v>
      </c>
      <c r="M24" s="10">
        <f t="shared" ca="1" si="7"/>
        <v>400256</v>
      </c>
      <c r="N24" s="10"/>
      <c r="O24" s="10"/>
    </row>
    <row r="25" spans="1:15" x14ac:dyDescent="0.2">
      <c r="A25" s="1" t="s">
        <v>21</v>
      </c>
      <c r="B25" s="2">
        <v>1402042</v>
      </c>
      <c r="C25" s="2">
        <v>400000</v>
      </c>
      <c r="D25" s="2"/>
      <c r="E25" s="4">
        <f t="shared" si="1"/>
        <v>24</v>
      </c>
      <c r="F25" s="5">
        <f t="shared" si="2"/>
        <v>27</v>
      </c>
      <c r="G25" t="str">
        <f t="shared" si="3"/>
        <v>K20</v>
      </c>
      <c r="H25" s="10"/>
      <c r="I25" s="10"/>
      <c r="J25" s="9">
        <f t="shared" si="4"/>
        <v>24</v>
      </c>
      <c r="K25" s="10" t="str">
        <f t="shared" ca="1" si="5"/>
        <v>K20</v>
      </c>
      <c r="L25" s="10">
        <f t="shared" ca="1" si="6"/>
        <v>1837883</v>
      </c>
      <c r="M25" s="10">
        <f t="shared" ca="1" si="7"/>
        <v>404734</v>
      </c>
      <c r="N25" s="10"/>
      <c r="O25" s="10"/>
    </row>
    <row r="26" spans="1:15" x14ac:dyDescent="0.2">
      <c r="A26" s="1" t="s">
        <v>22</v>
      </c>
      <c r="B26" s="2">
        <v>1419991</v>
      </c>
      <c r="C26" s="2">
        <v>400000</v>
      </c>
      <c r="D26" s="2"/>
      <c r="E26" s="4">
        <f t="shared" si="1"/>
        <v>25</v>
      </c>
      <c r="F26" s="5">
        <f t="shared" si="2"/>
        <v>28</v>
      </c>
      <c r="G26" t="str">
        <f t="shared" si="3"/>
        <v>K21</v>
      </c>
      <c r="H26" s="10"/>
      <c r="I26" s="10"/>
      <c r="J26" s="9">
        <f t="shared" si="4"/>
        <v>25</v>
      </c>
      <c r="K26" s="10" t="str">
        <f t="shared" ca="1" si="5"/>
        <v>K21</v>
      </c>
      <c r="L26" s="10">
        <f t="shared" ca="1" si="6"/>
        <v>2025534</v>
      </c>
      <c r="M26" s="10">
        <f t="shared" ca="1" si="7"/>
        <v>405953</v>
      </c>
      <c r="N26" s="10"/>
      <c r="O26" s="10"/>
    </row>
    <row r="27" spans="1:15" x14ac:dyDescent="0.2">
      <c r="A27" s="1" t="s">
        <v>23</v>
      </c>
      <c r="B27" s="2">
        <v>1779600</v>
      </c>
      <c r="C27" s="2">
        <v>400256</v>
      </c>
      <c r="D27" s="2"/>
      <c r="E27" s="4">
        <f t="shared" si="1"/>
        <v>26</v>
      </c>
      <c r="F27" s="5">
        <f t="shared" si="2"/>
        <v>29</v>
      </c>
      <c r="G27" t="str">
        <f t="shared" si="3"/>
        <v>K22</v>
      </c>
      <c r="H27" s="10"/>
      <c r="I27" s="10"/>
      <c r="J27" s="9">
        <f t="shared" si="4"/>
        <v>26</v>
      </c>
      <c r="K27" s="10" t="str">
        <f t="shared" ca="1" si="5"/>
        <v>K22</v>
      </c>
      <c r="L27" s="10">
        <f t="shared" ca="1" si="6"/>
        <v>2037852</v>
      </c>
      <c r="M27" s="10">
        <f t="shared" ca="1" si="7"/>
        <v>406811</v>
      </c>
      <c r="N27" s="10"/>
      <c r="O27" s="10"/>
    </row>
    <row r="28" spans="1:15" x14ac:dyDescent="0.2">
      <c r="A28" s="1" t="s">
        <v>24</v>
      </c>
      <c r="B28" s="2">
        <v>1837883</v>
      </c>
      <c r="C28" s="2">
        <v>404734</v>
      </c>
      <c r="D28" s="2"/>
      <c r="E28" s="4">
        <f t="shared" si="1"/>
        <v>27</v>
      </c>
      <c r="F28" s="5">
        <f t="shared" si="2"/>
        <v>30</v>
      </c>
      <c r="G28" t="str">
        <f t="shared" si="3"/>
        <v>K23</v>
      </c>
      <c r="H28" s="10"/>
      <c r="I28" s="10"/>
      <c r="J28" s="9">
        <f t="shared" si="4"/>
        <v>27</v>
      </c>
      <c r="K28" s="10" t="str">
        <f t="shared" ca="1" si="5"/>
        <v>K23</v>
      </c>
      <c r="L28" s="10">
        <f t="shared" ca="1" si="6"/>
        <v>2052306</v>
      </c>
      <c r="M28" s="10">
        <f t="shared" ca="1" si="7"/>
        <v>407988</v>
      </c>
      <c r="N28" s="10"/>
      <c r="O28" s="10"/>
    </row>
    <row r="29" spans="1:15" x14ac:dyDescent="0.2">
      <c r="A29" s="1" t="s">
        <v>25</v>
      </c>
      <c r="B29" s="2">
        <v>2025534</v>
      </c>
      <c r="C29" s="2">
        <v>405953</v>
      </c>
      <c r="D29" s="2"/>
      <c r="E29" s="4">
        <f t="shared" si="1"/>
        <v>28</v>
      </c>
      <c r="F29" s="5" t="str">
        <f t="shared" si="2"/>
        <v/>
      </c>
      <c r="G29" t="str">
        <f t="shared" si="3"/>
        <v/>
      </c>
      <c r="H29" s="10"/>
      <c r="I29" s="10"/>
      <c r="J29" s="9">
        <f t="shared" si="4"/>
        <v>28</v>
      </c>
      <c r="K29" s="10" t="str">
        <f t="shared" ca="1" si="5"/>
        <v/>
      </c>
      <c r="L29" s="10" t="str">
        <f t="shared" ca="1" si="6"/>
        <v/>
      </c>
      <c r="M29" s="10" t="str">
        <f t="shared" ca="1" si="7"/>
        <v/>
      </c>
      <c r="N29" s="10"/>
      <c r="O29" s="10"/>
    </row>
    <row r="30" spans="1:15" x14ac:dyDescent="0.2">
      <c r="A30" s="1" t="s">
        <v>26</v>
      </c>
      <c r="B30" s="2">
        <v>2037852</v>
      </c>
      <c r="C30" s="2">
        <v>406811</v>
      </c>
      <c r="D30" s="2"/>
      <c r="E30" s="4">
        <f t="shared" si="1"/>
        <v>29</v>
      </c>
      <c r="F30" s="5" t="str">
        <f t="shared" si="2"/>
        <v/>
      </c>
      <c r="G30" t="str">
        <f t="shared" si="3"/>
        <v/>
      </c>
      <c r="H30" s="10"/>
      <c r="I30" s="10"/>
      <c r="J30" s="9">
        <f t="shared" si="4"/>
        <v>29</v>
      </c>
      <c r="K30" s="10" t="str">
        <f t="shared" ca="1" si="5"/>
        <v/>
      </c>
      <c r="L30" s="10" t="str">
        <f t="shared" ca="1" si="6"/>
        <v/>
      </c>
      <c r="M30" s="10" t="str">
        <f t="shared" ca="1" si="7"/>
        <v/>
      </c>
      <c r="N30" s="10"/>
      <c r="O30" s="10"/>
    </row>
    <row r="31" spans="1:15" x14ac:dyDescent="0.2">
      <c r="A31" s="1" t="s">
        <v>27</v>
      </c>
      <c r="B31" s="2">
        <v>2052306</v>
      </c>
      <c r="C31" s="2">
        <v>407988</v>
      </c>
      <c r="D31" s="2"/>
      <c r="E31" s="4">
        <f t="shared" si="1"/>
        <v>30</v>
      </c>
      <c r="F31" s="5" t="str">
        <f t="shared" si="2"/>
        <v/>
      </c>
      <c r="G31" t="str">
        <f t="shared" si="3"/>
        <v/>
      </c>
      <c r="H31" s="10"/>
      <c r="I31" s="10"/>
      <c r="J31" s="9">
        <f t="shared" si="4"/>
        <v>30</v>
      </c>
      <c r="K31" s="10" t="str">
        <f t="shared" ca="1" si="5"/>
        <v/>
      </c>
      <c r="L31" s="10" t="str">
        <f t="shared" ca="1" si="6"/>
        <v/>
      </c>
      <c r="M31" s="10" t="str">
        <f t="shared" ca="1" si="7"/>
        <v/>
      </c>
      <c r="N31" s="10"/>
      <c r="O31" s="10"/>
    </row>
    <row r="34" spans="2:8" x14ac:dyDescent="0.2">
      <c r="B34" s="7"/>
      <c r="C34" s="8"/>
      <c r="D34" s="8"/>
      <c r="E34" s="8"/>
    </row>
    <row r="35" spans="2:8" x14ac:dyDescent="0.2">
      <c r="B35" s="8"/>
      <c r="C35" s="8"/>
      <c r="D35" s="8"/>
      <c r="E35" s="8"/>
      <c r="H35" s="2"/>
    </row>
    <row r="36" spans="2:8" x14ac:dyDescent="0.2">
      <c r="B36" s="8"/>
      <c r="C36" s="8"/>
      <c r="D36" s="8"/>
      <c r="E36" s="8"/>
    </row>
    <row r="37" spans="2:8" x14ac:dyDescent="0.2">
      <c r="B37" s="8"/>
      <c r="C37" s="8"/>
      <c r="D37" s="8"/>
      <c r="E37" s="8"/>
    </row>
    <row r="38" spans="2:8" x14ac:dyDescent="0.2">
      <c r="H38" s="9"/>
    </row>
  </sheetData>
  <phoneticPr fontId="0" type="noConversion"/>
  <printOptions gridLines="1"/>
  <pageMargins left="0.89" right="0.73" top="0.98425196850393704" bottom="1.18" header="0.51181102362204722" footer="0.51181102362204722"/>
  <pageSetup paperSize="9" orientation="portrait" horizontalDpi="300" verticalDpi="300" r:id="rId1"/>
  <headerFooter alignWithMargins="0">
    <oddHeader>&amp;C&amp;12Wasserleitung
&amp;10Lautert Oberwallmenach</oddHeader>
    <oddFooter>&amp;L&amp;9Ingenieurbüro
Georg Winter
56357 Miehlen
Kleinbahnstrasse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Architekturbüro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Winter</dc:creator>
  <cp:lastModifiedBy>Rene Martin</cp:lastModifiedBy>
  <cp:lastPrinted>2005-05-18T17:59:03Z</cp:lastPrinted>
  <dcterms:created xsi:type="dcterms:W3CDTF">2005-05-13T14:00:23Z</dcterms:created>
  <dcterms:modified xsi:type="dcterms:W3CDTF">2017-12-24T11:43:00Z</dcterms:modified>
</cp:coreProperties>
</file>